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 Schmock\Desktop\"/>
    </mc:Choice>
  </mc:AlternateContent>
  <xr:revisionPtr revIDLastSave="0" documentId="13_ncr:1_{E786736A-0DBD-4063-AAD1-9D8914D4C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ender 26" sheetId="1" r:id="rId1"/>
    <sheet name="Kalender 2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AI4" i="2"/>
  <c r="AI5" i="2" s="1"/>
  <c r="AI6" i="2" s="1"/>
  <c r="AI7" i="2" s="1"/>
  <c r="AI8" i="2" s="1"/>
  <c r="AI9" i="2" s="1"/>
  <c r="AI10" i="2" s="1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H4" i="2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C4" i="2"/>
  <c r="AC5" i="2" s="1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B4" i="2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Z4" i="2"/>
  <c r="Z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Y4" i="2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W4" i="2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T4" i="2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S4" i="2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P4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A4" i="2"/>
  <c r="Y22" i="1"/>
  <c r="S14" i="1"/>
  <c r="M26" i="1"/>
  <c r="P9" i="1"/>
  <c r="M11" i="1"/>
  <c r="M12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P4" i="1"/>
  <c r="P5" i="1" s="1"/>
  <c r="P6" i="1" s="1"/>
  <c r="P7" i="1" s="1"/>
  <c r="P8" i="1" s="1"/>
  <c r="M4" i="1"/>
  <c r="M5" i="1" s="1"/>
  <c r="M6" i="1" s="1"/>
  <c r="M7" i="1" s="1"/>
  <c r="M8" i="1" s="1"/>
  <c r="M9" i="1" s="1"/>
  <c r="M10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A4" i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A5" i="2" l="1"/>
  <c r="A6" i="2" s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7" i="1" s="1"/>
  <c r="M28" i="1" s="1"/>
  <c r="M29" i="1" s="1"/>
  <c r="M30" i="1" s="1"/>
  <c r="M31" i="1" s="1"/>
  <c r="M32" i="1" s="1"/>
  <c r="M33" i="1" s="1"/>
  <c r="M34" i="1" s="1"/>
  <c r="P10" i="1"/>
  <c r="S15" i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7" i="2" l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S28" i="1"/>
  <c r="S29" i="1" s="1"/>
  <c r="S30" i="1" s="1"/>
  <c r="S31" i="1" s="1"/>
  <c r="S32" i="1" s="1"/>
  <c r="S33" i="1" s="1"/>
  <c r="S34" i="1" s="1"/>
  <c r="A8" i="2" l="1"/>
  <c r="P23" i="1"/>
  <c r="A9" i="2" l="1"/>
  <c r="D37" i="1"/>
  <c r="P24" i="1"/>
  <c r="P25" i="1" s="1"/>
  <c r="P26" i="1" s="1"/>
  <c r="P27" i="1" s="1"/>
  <c r="P28" i="1" s="1"/>
  <c r="P29" i="1" s="1"/>
  <c r="P30" i="1" s="1"/>
  <c r="P31" i="1" s="1"/>
  <c r="P32" i="1" s="1"/>
  <c r="P33" i="1" s="1"/>
  <c r="A10" i="2" l="1"/>
  <c r="D36" i="1"/>
  <c r="A11" i="2" l="1"/>
  <c r="D40" i="1"/>
  <c r="D39" i="1"/>
  <c r="A12" i="2" l="1"/>
  <c r="A13" i="2" l="1"/>
  <c r="A14" i="2" l="1"/>
  <c r="A15" i="2" l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D36" i="2" l="1"/>
  <c r="D39" i="2" s="1"/>
  <c r="D40" i="2" l="1"/>
</calcChain>
</file>

<file path=xl/sharedStrings.xml><?xml version="1.0" encoding="utf-8"?>
<sst xmlns="http://schemas.openxmlformats.org/spreadsheetml/2006/main" count="186" uniqueCount="70">
  <si>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</si>
  <si>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</si>
  <si>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</si>
  <si>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</si>
  <si>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</si>
  <si>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</si>
  <si>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</si>
  <si>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</si>
  <si>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</si>
  <si>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</si>
  <si>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</si>
  <si>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</si>
  <si>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</si>
  <si>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1.-Mai-Feiertag</t>
  </si>
  <si>
    <t>Reformationstag</t>
  </si>
  <si>
    <t>Allerheiligen</t>
  </si>
  <si>
    <t>Pfarrfest</t>
  </si>
  <si>
    <t>Schlusshock</t>
  </si>
  <si>
    <t>Christb.-Singen</t>
  </si>
  <si>
    <t>Karfreitag</t>
  </si>
  <si>
    <t>findet</t>
  </si>
  <si>
    <t>mal statt.</t>
  </si>
  <si>
    <t xml:space="preserve">Es </t>
  </si>
  <si>
    <t>insgesamt</t>
  </si>
  <si>
    <t>Chr.Himmelf.</t>
  </si>
  <si>
    <t>stehen</t>
  </si>
  <si>
    <t>Singen MW</t>
  </si>
  <si>
    <t>Singen MC</t>
  </si>
  <si>
    <t>Das</t>
  </si>
  <si>
    <t>besondere Chorereignisse an.</t>
  </si>
  <si>
    <t>KS*</t>
  </si>
  <si>
    <t>Kulturscheune</t>
  </si>
  <si>
    <t>Cocktails</t>
  </si>
  <si>
    <t>Kulturabend</t>
  </si>
  <si>
    <t>Weinfest</t>
  </si>
  <si>
    <t>Volkstrt. MC</t>
  </si>
  <si>
    <t>Ostermontag</t>
  </si>
  <si>
    <t>Chorfest</t>
  </si>
  <si>
    <t>Pfingstmontag</t>
  </si>
  <si>
    <t>KS Gesine_Lara</t>
  </si>
  <si>
    <t>GV Concordia</t>
  </si>
  <si>
    <t>Heiligabend</t>
  </si>
  <si>
    <t>1. Weihft.</t>
  </si>
  <si>
    <t>2. Weihft.</t>
  </si>
  <si>
    <t>KS King</t>
  </si>
  <si>
    <t>Ostersonntag</t>
  </si>
  <si>
    <t>Pfingstsonntag</t>
  </si>
  <si>
    <t>Buß-u.Bettag</t>
  </si>
  <si>
    <t>KS Markus Rill</t>
  </si>
  <si>
    <t>Hl. 3 König</t>
  </si>
  <si>
    <t>Chr. Himmelfahrt</t>
  </si>
  <si>
    <t>KS Kommnick</t>
  </si>
  <si>
    <t>Friedhof MC</t>
  </si>
  <si>
    <t>Weihnachtsfeier</t>
  </si>
  <si>
    <t>KS Shishkova</t>
  </si>
  <si>
    <t>priv. Feier</t>
  </si>
  <si>
    <t>Sternsinger</t>
  </si>
  <si>
    <t>FFW Mgv</t>
  </si>
  <si>
    <t>Pfadf. Mgv</t>
  </si>
  <si>
    <t>Siedler Mgv</t>
  </si>
  <si>
    <t>CSU Empfang</t>
  </si>
  <si>
    <t>ÖKs Fasching</t>
  </si>
  <si>
    <t>Öks</t>
  </si>
  <si>
    <t>Öks Ausflug</t>
  </si>
  <si>
    <t>Öks Weihfeier</t>
  </si>
  <si>
    <t>Conc Weihfeier</t>
  </si>
  <si>
    <t>MW Fest</t>
  </si>
  <si>
    <t>Osterbrunnen</t>
  </si>
  <si>
    <t>Vdk Sommerfest</t>
  </si>
  <si>
    <t>Scheunenhock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</si>
</sst>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[$-407]d/\ mmm/;@"/>
    <numFmt numFmtId="166" formatCode="0\ %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sz val="10"/>
      <color rgb="FFC00000"/>
      <name val="Arial Narrow"/>
      <family val="2"/>
    </font>
    <font>
      <sz val="10"/>
      <color rgb="FF002060"/>
      <name val="Arial Narrow"/>
      <family val="2"/>
    </font>
    <font>
      <sz val="10"/>
      <color theme="4" tint="-0.249977111117893"/>
      <name val="Arial Narrow"/>
      <family val="2"/>
    </font>
    <font>
      <sz val="10"/>
      <color theme="9" tint="-0.249977111117893"/>
      <name val="Arial Narrow"/>
      <family val="2"/>
    </font>
    <font>
      <sz val="11"/>
      <color theme="1"/>
      <name val="Calibri"/>
      <family val="2"/>
      <charset val="1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0"/>
      <color theme="9" tint="-0.499984740745262"/>
      <name val="Arial Narrow"/>
      <family val="2"/>
    </font>
    <font>
      <b/>
      <sz val="10"/>
      <color rgb="FFC00000"/>
      <name val="Arial Narrow"/>
      <family val="2"/>
    </font>
    <font>
      <b/>
      <sz val="10"/>
      <color rgb="FF002060"/>
      <name val="Arial Narrow"/>
      <family val="2"/>
    </font>
    <font>
      <b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166" fontId="20" fillId="0" borderId="0" applyBorder="0" applyProtection="0"/>
  </cellStyleXfs>
  <cellXfs count="99">
    <xf numFmtId="0" fontId="0" fillId="0" borderId="0" xfId="0"/>
    <xf numFmtId="164" fontId="11" fillId="0" borderId="0" xfId="0" applyNumberFormat="1" applyFont="1"/>
    <xf numFmtId="164" fontId="11" fillId="0" borderId="4" xfId="0" applyNumberFormat="1" applyFont="1" applyBorder="1"/>
    <xf numFmtId="0" fontId="11" fillId="0" borderId="0" xfId="0" applyFont="1"/>
    <xf numFmtId="1" fontId="11" fillId="0" borderId="0" xfId="0" applyNumberFormat="1" applyFont="1"/>
    <xf numFmtId="165" fontId="11" fillId="0" borderId="0" xfId="0" applyNumberFormat="1" applyFont="1"/>
    <xf numFmtId="0" fontId="11" fillId="0" borderId="4" xfId="0" applyFont="1" applyBorder="1"/>
    <xf numFmtId="165" fontId="11" fillId="0" borderId="4" xfId="0" applyNumberFormat="1" applyFont="1" applyBorder="1"/>
    <xf numFmtId="164" fontId="11" fillId="0" borderId="5" xfId="0" applyNumberFormat="1" applyFont="1" applyBorder="1"/>
    <xf numFmtId="165" fontId="11" fillId="0" borderId="5" xfId="0" applyNumberFormat="1" applyFont="1" applyBorder="1"/>
    <xf numFmtId="164" fontId="11" fillId="0" borderId="2" xfId="0" applyNumberFormat="1" applyFont="1" applyBorder="1"/>
    <xf numFmtId="0" fontId="11" fillId="0" borderId="6" xfId="0" applyFont="1" applyBorder="1"/>
    <xf numFmtId="164" fontId="11" fillId="0" borderId="8" xfId="0" applyNumberFormat="1" applyFont="1" applyBorder="1"/>
    <xf numFmtId="1" fontId="13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1" fillId="3" borderId="6" xfId="0" applyFont="1" applyFill="1" applyBorder="1"/>
    <xf numFmtId="0" fontId="10" fillId="0" borderId="6" xfId="0" applyFont="1" applyBorder="1"/>
    <xf numFmtId="0" fontId="10" fillId="0" borderId="0" xfId="0" applyFont="1"/>
    <xf numFmtId="0" fontId="16" fillId="2" borderId="6" xfId="0" applyFont="1" applyFill="1" applyBorder="1"/>
    <xf numFmtId="0" fontId="15" fillId="0" borderId="0" xfId="0" applyFont="1"/>
    <xf numFmtId="0" fontId="17" fillId="4" borderId="6" xfId="0" applyFont="1" applyFill="1" applyBorder="1"/>
    <xf numFmtId="0" fontId="18" fillId="0" borderId="0" xfId="0" applyFont="1"/>
    <xf numFmtId="0" fontId="11" fillId="5" borderId="6" xfId="0" applyFont="1" applyFill="1" applyBorder="1"/>
    <xf numFmtId="0" fontId="10" fillId="3" borderId="6" xfId="0" applyFont="1" applyFill="1" applyBorder="1"/>
    <xf numFmtId="165" fontId="10" fillId="0" borderId="0" xfId="0" applyNumberFormat="1" applyFont="1"/>
    <xf numFmtId="165" fontId="9" fillId="0" borderId="0" xfId="0" applyNumberFormat="1" applyFont="1"/>
    <xf numFmtId="165" fontId="8" fillId="0" borderId="0" xfId="0" applyNumberFormat="1" applyFont="1"/>
    <xf numFmtId="0" fontId="8" fillId="0" borderId="6" xfId="0" applyFont="1" applyBorder="1"/>
    <xf numFmtId="0" fontId="8" fillId="0" borderId="0" xfId="0" applyFont="1"/>
    <xf numFmtId="165" fontId="7" fillId="0" borderId="0" xfId="0" applyNumberFormat="1" applyFont="1"/>
    <xf numFmtId="0" fontId="6" fillId="0" borderId="6" xfId="0" applyFont="1" applyBorder="1"/>
    <xf numFmtId="0" fontId="5" fillId="0" borderId="6" xfId="0" applyFont="1" applyBorder="1"/>
    <xf numFmtId="165" fontId="5" fillId="0" borderId="0" xfId="0" applyNumberFormat="1" applyFont="1"/>
    <xf numFmtId="0" fontId="5" fillId="3" borderId="6" xfId="0" applyFont="1" applyFill="1" applyBorder="1"/>
    <xf numFmtId="0" fontId="4" fillId="0" borderId="6" xfId="0" applyFont="1" applyBorder="1"/>
    <xf numFmtId="0" fontId="15" fillId="8" borderId="6" xfId="0" applyFont="1" applyFill="1" applyBorder="1"/>
    <xf numFmtId="0" fontId="15" fillId="9" borderId="6" xfId="0" applyFont="1" applyFill="1" applyBorder="1"/>
    <xf numFmtId="0" fontId="3" fillId="0" borderId="6" xfId="0" applyFont="1" applyBorder="1"/>
    <xf numFmtId="0" fontId="3" fillId="3" borderId="6" xfId="0" applyFont="1" applyFill="1" applyBorder="1"/>
    <xf numFmtId="0" fontId="11" fillId="4" borderId="6" xfId="0" applyFont="1" applyFill="1" applyBorder="1"/>
    <xf numFmtId="0" fontId="2" fillId="4" borderId="6" xfId="0" applyFont="1" applyFill="1" applyBorder="1"/>
    <xf numFmtId="164" fontId="11" fillId="4" borderId="5" xfId="0" applyNumberFormat="1" applyFont="1" applyFill="1" applyBorder="1"/>
    <xf numFmtId="165" fontId="11" fillId="4" borderId="5" xfId="0" applyNumberFormat="1" applyFont="1" applyFill="1" applyBorder="1"/>
    <xf numFmtId="0" fontId="11" fillId="10" borderId="6" xfId="0" applyFont="1" applyFill="1" applyBorder="1"/>
    <xf numFmtId="0" fontId="3" fillId="11" borderId="6" xfId="0" applyFont="1" applyFill="1" applyBorder="1"/>
    <xf numFmtId="164" fontId="11" fillId="4" borderId="2" xfId="0" applyNumberFormat="1" applyFont="1" applyFill="1" applyBorder="1"/>
    <xf numFmtId="0" fontId="3" fillId="4" borderId="6" xfId="0" applyFont="1" applyFill="1" applyBorder="1"/>
    <xf numFmtId="0" fontId="8" fillId="4" borderId="6" xfId="0" applyFont="1" applyFill="1" applyBorder="1"/>
    <xf numFmtId="164" fontId="2" fillId="7" borderId="2" xfId="0" applyNumberFormat="1" applyFont="1" applyFill="1" applyBorder="1"/>
    <xf numFmtId="0" fontId="5" fillId="4" borderId="6" xfId="0" applyFont="1" applyFill="1" applyBorder="1"/>
    <xf numFmtId="0" fontId="11" fillId="11" borderId="6" xfId="0" applyFont="1" applyFill="1" applyBorder="1"/>
    <xf numFmtId="0" fontId="15" fillId="11" borderId="6" xfId="0" applyFont="1" applyFill="1" applyBorder="1"/>
    <xf numFmtId="0" fontId="2" fillId="11" borderId="6" xfId="0" applyFont="1" applyFill="1" applyBorder="1"/>
    <xf numFmtId="0" fontId="2" fillId="0" borderId="6" xfId="0" applyFont="1" applyBorder="1"/>
    <xf numFmtId="0" fontId="21" fillId="4" borderId="6" xfId="0" applyFont="1" applyFill="1" applyBorder="1"/>
    <xf numFmtId="0" fontId="5" fillId="11" borderId="6" xfId="0" applyFont="1" applyFill="1" applyBorder="1"/>
    <xf numFmtId="0" fontId="1" fillId="12" borderId="6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1" fontId="26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4" fontId="11" fillId="0" borderId="2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5" fillId="8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15" fillId="9" borderId="6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4" fontId="1" fillId="7" borderId="2" xfId="0" applyNumberFormat="1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11" fillId="0" borderId="8" xfId="0" applyNumberFormat="1" applyFont="1" applyBorder="1" applyAlignment="1">
      <alignment vertical="center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388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fgColor theme="8" tint="0.59996337778862885"/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rgb="FFFFFFCC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rgb="FFFFFFCC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fgColor theme="8" tint="0.599963377788628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rgb="FFFFFFCC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9" tint="-0.24994659260841701"/>
      </font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  <color rgb="FF5C4400"/>
      <color rgb="FFE1DFDF"/>
      <color rgb="FFBDB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6"/>
  <sheetViews>
    <sheetView tabSelected="1" zoomScale="110" zoomScaleNormal="110" workbookViewId="0">
      <selection activeCell="C31" sqref="C31"/>
    </sheetView>
  </sheetViews>
  <sheetFormatPr baseColWidth="10" defaultRowHeight="12.75" x14ac:dyDescent="0.2"/>
  <cols>
    <col min="1" max="1" width="4.85546875" style="3" customWidth="1"/>
    <col min="2" max="2" width="9.140625" style="5" customWidth="1"/>
    <col min="3" max="3" width="11.7109375" style="3" customWidth="1"/>
    <col min="4" max="4" width="4.42578125" style="1" customWidth="1"/>
    <col min="5" max="5" width="7.5703125" style="5" customWidth="1"/>
    <col min="6" max="6" width="9.7109375" style="3" customWidth="1"/>
    <col min="7" max="7" width="4.42578125" style="1" customWidth="1"/>
    <col min="8" max="8" width="7.5703125" style="5" customWidth="1"/>
    <col min="9" max="9" width="9.42578125" style="3" customWidth="1"/>
    <col min="10" max="10" width="4.42578125" style="1" customWidth="1"/>
    <col min="11" max="11" width="7.5703125" style="5" customWidth="1"/>
    <col min="12" max="12" width="11.42578125" style="3" customWidth="1"/>
    <col min="13" max="13" width="4.42578125" style="1" customWidth="1"/>
    <col min="14" max="14" width="7.5703125" style="5" customWidth="1"/>
    <col min="15" max="15" width="12" style="3" customWidth="1"/>
    <col min="16" max="16" width="4.42578125" style="1" customWidth="1"/>
    <col min="17" max="17" width="7.140625" style="5" customWidth="1"/>
    <col min="18" max="18" width="10.85546875" style="3" customWidth="1"/>
    <col min="19" max="19" width="4.42578125" style="1" customWidth="1"/>
    <col min="20" max="20" width="7.140625" style="5" customWidth="1"/>
    <col min="21" max="21" width="11" style="3" customWidth="1"/>
    <col min="22" max="22" width="4.42578125" style="1" customWidth="1"/>
    <col min="23" max="23" width="7.140625" style="5" customWidth="1"/>
    <col min="24" max="24" width="10.42578125" style="3" customWidth="1"/>
    <col min="25" max="25" width="4.42578125" style="1" customWidth="1"/>
    <col min="26" max="26" width="7.140625" style="5" customWidth="1"/>
    <col min="27" max="27" width="10.28515625" style="3" customWidth="1"/>
    <col min="28" max="28" width="4.42578125" style="1" customWidth="1"/>
    <col min="29" max="29" width="7.140625" style="5" customWidth="1"/>
    <col min="30" max="30" width="11" style="3" customWidth="1"/>
    <col min="31" max="31" width="4.42578125" style="1" customWidth="1"/>
    <col min="32" max="32" width="7.7109375" style="5" customWidth="1"/>
    <col min="33" max="33" width="9.5703125" style="3" customWidth="1"/>
    <col min="34" max="34" width="4.42578125" style="1" customWidth="1"/>
    <col min="35" max="35" width="7.140625" style="5" customWidth="1"/>
    <col min="36" max="36" width="12.5703125" style="3" customWidth="1"/>
    <col min="37" max="16384" width="11.42578125" style="3"/>
  </cols>
  <sheetData>
    <row r="1" spans="1:36" ht="18.75" customHeight="1" x14ac:dyDescent="0.2">
      <c r="A1" s="14" t="s">
        <v>0</v>
      </c>
      <c r="B1" s="59">
        <v>2026</v>
      </c>
      <c r="C1" s="60"/>
      <c r="D1" s="61"/>
      <c r="E1" s="62"/>
      <c r="F1" s="60"/>
      <c r="G1" s="61"/>
      <c r="H1" s="62"/>
      <c r="I1" s="60"/>
    </row>
    <row r="2" spans="1:36" ht="18.75" customHeight="1" x14ac:dyDescent="0.2">
      <c r="A2" s="60"/>
      <c r="B2" s="62"/>
      <c r="C2" s="60"/>
      <c r="D2" s="61"/>
      <c r="E2" s="62"/>
      <c r="F2" s="60"/>
      <c r="G2" s="61"/>
      <c r="H2" s="62"/>
      <c r="I2" s="60"/>
    </row>
    <row r="3" spans="1:36" ht="18.75" customHeight="1" x14ac:dyDescent="0.2">
      <c r="A3" s="71" t="s">
        <v>1</v>
      </c>
      <c r="B3" s="72"/>
      <c r="C3" s="73"/>
      <c r="D3" s="72" t="s">
        <v>2</v>
      </c>
      <c r="E3" s="72"/>
      <c r="F3" s="73"/>
      <c r="G3" s="72" t="s">
        <v>3</v>
      </c>
      <c r="H3" s="72"/>
      <c r="I3" s="73"/>
      <c r="J3" s="72" t="s">
        <v>4</v>
      </c>
      <c r="K3" s="72"/>
      <c r="L3" s="73"/>
      <c r="M3" s="72" t="s">
        <v>5</v>
      </c>
      <c r="N3" s="72"/>
      <c r="O3" s="73"/>
      <c r="P3" s="72" t="s">
        <v>6</v>
      </c>
      <c r="Q3" s="72"/>
      <c r="R3" s="73"/>
      <c r="S3" s="72" t="s">
        <v>7</v>
      </c>
      <c r="T3" s="72"/>
      <c r="U3" s="73"/>
      <c r="V3" s="72" t="s">
        <v>8</v>
      </c>
      <c r="W3" s="72"/>
      <c r="X3" s="73"/>
      <c r="Y3" s="72" t="s">
        <v>9</v>
      </c>
      <c r="Z3" s="72"/>
      <c r="AA3" s="73"/>
      <c r="AB3" s="72" t="s">
        <v>10</v>
      </c>
      <c r="AC3" s="72"/>
      <c r="AD3" s="73"/>
      <c r="AE3" s="72" t="s">
        <v>11</v>
      </c>
      <c r="AF3" s="72"/>
      <c r="AG3" s="73"/>
      <c r="AH3" s="72" t="s">
        <v>12</v>
      </c>
      <c r="AI3" s="72"/>
      <c r="AJ3" s="73"/>
    </row>
    <row r="4" spans="1:36" ht="18.75" customHeight="1" x14ac:dyDescent="0.2">
      <c r="A4" s="63">
        <f>DATE(B1,1,1)</f>
        <v>46023</v>
      </c>
      <c r="B4" s="64">
        <f>DATE(B1,1,1)</f>
        <v>46023</v>
      </c>
      <c r="C4" s="65"/>
      <c r="D4" s="66">
        <f>DATE(B1,2,1)</f>
        <v>46054</v>
      </c>
      <c r="E4" s="64">
        <f>DATE(B1,2,1)</f>
        <v>46054</v>
      </c>
      <c r="F4" s="67"/>
      <c r="G4" s="66">
        <f>DATE(B1,3,1)</f>
        <v>46082</v>
      </c>
      <c r="H4" s="64">
        <f>DATE(B1,3,1)</f>
        <v>46082</v>
      </c>
      <c r="I4" s="67"/>
      <c r="J4" s="75">
        <f>DATE(B1,4,1)</f>
        <v>46113</v>
      </c>
      <c r="K4" s="76">
        <f>DATE(B1,4,1)</f>
        <v>46113</v>
      </c>
      <c r="L4" s="77"/>
      <c r="M4" s="75">
        <f>DATE(B1,5,1)</f>
        <v>46143</v>
      </c>
      <c r="N4" s="76">
        <f>DATE(B1,5,1)</f>
        <v>46143</v>
      </c>
      <c r="O4" s="78" t="s">
        <v>13</v>
      </c>
      <c r="P4" s="75">
        <f>DATE(B1,6,1)</f>
        <v>46174</v>
      </c>
      <c r="Q4" s="76">
        <f>DATE(B1,6,1)</f>
        <v>46174</v>
      </c>
      <c r="R4" s="77"/>
      <c r="S4" s="75">
        <f>DATE(B1,7,1)</f>
        <v>46204</v>
      </c>
      <c r="T4" s="76">
        <f>DATE(B1,7,1)</f>
        <v>46204</v>
      </c>
      <c r="U4" s="78"/>
      <c r="V4" s="75">
        <f>DATE(B1,8,1)</f>
        <v>46235</v>
      </c>
      <c r="W4" s="76">
        <f>DATE(B1,8,1)</f>
        <v>46235</v>
      </c>
      <c r="X4" s="77"/>
      <c r="Y4" s="75">
        <f>DATE(B1,9,1)</f>
        <v>46266</v>
      </c>
      <c r="Z4" s="76">
        <f>DATE(B1,9,1)</f>
        <v>46266</v>
      </c>
      <c r="AA4" s="77"/>
      <c r="AB4" s="75">
        <f>DATE(B1,10,1)</f>
        <v>46296</v>
      </c>
      <c r="AC4" s="76">
        <f>DATE(B1,10,1)</f>
        <v>46296</v>
      </c>
      <c r="AD4" s="79" t="s">
        <v>26</v>
      </c>
      <c r="AE4" s="75">
        <f>DATE(B1,11,1)</f>
        <v>46327</v>
      </c>
      <c r="AF4" s="76">
        <f>DATE(B1,11,1)</f>
        <v>46327</v>
      </c>
      <c r="AG4" s="78" t="s">
        <v>15</v>
      </c>
      <c r="AH4" s="75">
        <f>DATE(B1,12,1)</f>
        <v>46357</v>
      </c>
      <c r="AI4" s="76">
        <f>DATE(B1,12,1)</f>
        <v>46357</v>
      </c>
      <c r="AJ4" s="78"/>
    </row>
    <row r="5" spans="1:36" ht="18.75" customHeight="1" x14ac:dyDescent="0.2">
      <c r="A5" s="63">
        <f>A4+1</f>
        <v>46024</v>
      </c>
      <c r="B5" s="64">
        <f>B4+1</f>
        <v>46024</v>
      </c>
      <c r="C5" s="65"/>
      <c r="D5" s="66">
        <f>D4+1</f>
        <v>46055</v>
      </c>
      <c r="E5" s="64">
        <f>E4+1</f>
        <v>46055</v>
      </c>
      <c r="F5" s="67"/>
      <c r="G5" s="66">
        <f>G4+1</f>
        <v>46083</v>
      </c>
      <c r="H5" s="64">
        <f>H4+1</f>
        <v>46083</v>
      </c>
      <c r="I5" s="67"/>
      <c r="J5" s="75">
        <f>J4+1</f>
        <v>46114</v>
      </c>
      <c r="K5" s="76">
        <f>K4+1</f>
        <v>46114</v>
      </c>
      <c r="L5" s="77"/>
      <c r="M5" s="75">
        <f>M4+1</f>
        <v>46144</v>
      </c>
      <c r="N5" s="76">
        <f>N4+1</f>
        <v>46144</v>
      </c>
      <c r="O5" s="78"/>
      <c r="P5" s="75">
        <f>P4+1</f>
        <v>46175</v>
      </c>
      <c r="Q5" s="76">
        <f>Q4+1</f>
        <v>46175</v>
      </c>
      <c r="R5" s="77"/>
      <c r="S5" s="75">
        <f>S4+1</f>
        <v>46205</v>
      </c>
      <c r="T5" s="76">
        <f>T4+1</f>
        <v>46205</v>
      </c>
      <c r="U5" s="78"/>
      <c r="V5" s="75">
        <f>V4+1</f>
        <v>46236</v>
      </c>
      <c r="W5" s="76">
        <f>W4+1</f>
        <v>46236</v>
      </c>
      <c r="X5" s="78"/>
      <c r="Y5" s="75">
        <f>Y4+1</f>
        <v>46267</v>
      </c>
      <c r="Z5" s="76">
        <f>Z4+1</f>
        <v>46267</v>
      </c>
      <c r="AA5" s="77"/>
      <c r="AB5" s="75">
        <f>AB4+1</f>
        <v>46297</v>
      </c>
      <c r="AC5" s="76">
        <f>AC4+1</f>
        <v>46297</v>
      </c>
      <c r="AD5" s="80"/>
      <c r="AE5" s="75">
        <f>AE4+1</f>
        <v>46328</v>
      </c>
      <c r="AF5" s="76">
        <f>AF4+1</f>
        <v>46328</v>
      </c>
      <c r="AG5" s="77"/>
      <c r="AH5" s="75">
        <f>AH4+1</f>
        <v>46358</v>
      </c>
      <c r="AI5" s="76">
        <f>AI4+1</f>
        <v>46358</v>
      </c>
      <c r="AJ5" s="78"/>
    </row>
    <row r="6" spans="1:36" ht="18.75" customHeight="1" x14ac:dyDescent="0.2">
      <c r="A6" s="63">
        <f t="shared" ref="A6:A34" si="0">A5+1</f>
        <v>46025</v>
      </c>
      <c r="B6" s="64">
        <f t="shared" ref="B6:B34" si="1">B5+1</f>
        <v>46025</v>
      </c>
      <c r="C6" s="65"/>
      <c r="D6" s="66">
        <f t="shared" ref="D6:D31" si="2">D5+1</f>
        <v>46056</v>
      </c>
      <c r="E6" s="64">
        <f t="shared" ref="E6:E31" si="3">E5+1</f>
        <v>46056</v>
      </c>
      <c r="F6" s="67"/>
      <c r="G6" s="66">
        <f t="shared" ref="G6:G34" si="4">G5+1</f>
        <v>46084</v>
      </c>
      <c r="H6" s="64">
        <f t="shared" ref="H6:H34" si="5">H5+1</f>
        <v>46084</v>
      </c>
      <c r="I6" s="67"/>
      <c r="J6" s="75">
        <f t="shared" ref="J6:J33" si="6">J5+1</f>
        <v>46115</v>
      </c>
      <c r="K6" s="76">
        <f t="shared" ref="K6:K33" si="7">K5+1</f>
        <v>46115</v>
      </c>
      <c r="L6" s="77" t="s">
        <v>19</v>
      </c>
      <c r="M6" s="75">
        <f t="shared" ref="M6:M34" si="8">M5+1</f>
        <v>46145</v>
      </c>
      <c r="N6" s="76">
        <f t="shared" ref="N6:N34" si="9">N5+1</f>
        <v>46145</v>
      </c>
      <c r="O6" s="78"/>
      <c r="P6" s="75">
        <f t="shared" ref="P6:P33" si="10">P5+1</f>
        <v>46176</v>
      </c>
      <c r="Q6" s="76">
        <f t="shared" ref="Q6:Q33" si="11">Q5+1</f>
        <v>46176</v>
      </c>
      <c r="R6" s="77"/>
      <c r="S6" s="75">
        <f t="shared" ref="S6:S34" si="12">S5+1</f>
        <v>46206</v>
      </c>
      <c r="T6" s="76">
        <f t="shared" ref="T6:T34" si="13">T5+1</f>
        <v>46206</v>
      </c>
      <c r="U6" s="80" t="s">
        <v>27</v>
      </c>
      <c r="V6" s="75">
        <f t="shared" ref="V6:V34" si="14">V5+1</f>
        <v>46237</v>
      </c>
      <c r="W6" s="76">
        <f t="shared" ref="W6:W34" si="15">W5+1</f>
        <v>46237</v>
      </c>
      <c r="X6" s="77"/>
      <c r="Y6" s="75">
        <f t="shared" ref="Y6:Y33" si="16">Y5+1</f>
        <v>46268</v>
      </c>
      <c r="Z6" s="76">
        <f t="shared" ref="Z6:Z33" si="17">Z5+1</f>
        <v>46268</v>
      </c>
      <c r="AA6" s="77"/>
      <c r="AB6" s="75">
        <f t="shared" ref="AB6:AB34" si="18">AB5+1</f>
        <v>46298</v>
      </c>
      <c r="AC6" s="76">
        <f t="shared" ref="AC6:AC34" si="19">AC5+1</f>
        <v>46298</v>
      </c>
      <c r="AD6" s="58"/>
      <c r="AE6" s="75">
        <f t="shared" ref="AE6:AE33" si="20">AE5+1</f>
        <v>46329</v>
      </c>
      <c r="AF6" s="76">
        <f t="shared" ref="AF6:AF33" si="21">AF5+1</f>
        <v>46329</v>
      </c>
      <c r="AG6" s="77"/>
      <c r="AH6" s="75">
        <f t="shared" ref="AH6:AH34" si="22">AH5+1</f>
        <v>46359</v>
      </c>
      <c r="AI6" s="76">
        <f t="shared" ref="AI6:AI34" si="23">AI5+1</f>
        <v>46359</v>
      </c>
      <c r="AJ6" s="79" t="s">
        <v>26</v>
      </c>
    </row>
    <row r="7" spans="1:36" ht="18.75" customHeight="1" x14ac:dyDescent="0.2">
      <c r="A7" s="63">
        <f t="shared" si="0"/>
        <v>46026</v>
      </c>
      <c r="B7" s="64">
        <f t="shared" si="1"/>
        <v>46026</v>
      </c>
      <c r="C7" s="67"/>
      <c r="D7" s="66">
        <f t="shared" si="2"/>
        <v>46057</v>
      </c>
      <c r="E7" s="64">
        <f t="shared" si="3"/>
        <v>46057</v>
      </c>
      <c r="F7" s="67"/>
      <c r="G7" s="66">
        <f t="shared" si="4"/>
        <v>46085</v>
      </c>
      <c r="H7" s="64">
        <f t="shared" si="5"/>
        <v>46085</v>
      </c>
      <c r="I7" s="67"/>
      <c r="J7" s="75">
        <f t="shared" si="6"/>
        <v>46116</v>
      </c>
      <c r="K7" s="76">
        <f t="shared" si="7"/>
        <v>46116</v>
      </c>
      <c r="L7" s="81"/>
      <c r="M7" s="75">
        <f t="shared" si="8"/>
        <v>46146</v>
      </c>
      <c r="N7" s="76">
        <f t="shared" si="9"/>
        <v>46146</v>
      </c>
      <c r="O7" s="82"/>
      <c r="P7" s="75">
        <f t="shared" si="10"/>
        <v>46177</v>
      </c>
      <c r="Q7" s="76">
        <f t="shared" si="11"/>
        <v>46177</v>
      </c>
      <c r="R7" s="77"/>
      <c r="S7" s="75">
        <f t="shared" si="12"/>
        <v>46207</v>
      </c>
      <c r="T7" s="76">
        <f t="shared" si="13"/>
        <v>46207</v>
      </c>
      <c r="U7" s="82" t="s">
        <v>32</v>
      </c>
      <c r="V7" s="75">
        <f t="shared" si="14"/>
        <v>46238</v>
      </c>
      <c r="W7" s="76">
        <f t="shared" si="15"/>
        <v>46238</v>
      </c>
      <c r="X7" s="77"/>
      <c r="Y7" s="75">
        <f t="shared" si="16"/>
        <v>46269</v>
      </c>
      <c r="Z7" s="76">
        <f t="shared" si="17"/>
        <v>46269</v>
      </c>
      <c r="AA7" s="77"/>
      <c r="AB7" s="75">
        <f t="shared" si="18"/>
        <v>46299</v>
      </c>
      <c r="AC7" s="76">
        <f t="shared" si="19"/>
        <v>46299</v>
      </c>
      <c r="AD7" s="78"/>
      <c r="AE7" s="75">
        <f t="shared" si="20"/>
        <v>46330</v>
      </c>
      <c r="AF7" s="76">
        <f t="shared" si="21"/>
        <v>46330</v>
      </c>
      <c r="AG7" s="77"/>
      <c r="AH7" s="75">
        <f t="shared" si="22"/>
        <v>46360</v>
      </c>
      <c r="AI7" s="76">
        <f t="shared" si="23"/>
        <v>46360</v>
      </c>
      <c r="AJ7" s="80" t="s">
        <v>27</v>
      </c>
    </row>
    <row r="8" spans="1:36" ht="18.75" customHeight="1" x14ac:dyDescent="0.2">
      <c r="A8" s="63">
        <f t="shared" si="0"/>
        <v>46027</v>
      </c>
      <c r="B8" s="64">
        <f t="shared" si="1"/>
        <v>46027</v>
      </c>
      <c r="C8" s="67"/>
      <c r="D8" s="66">
        <f t="shared" si="2"/>
        <v>46058</v>
      </c>
      <c r="E8" s="64">
        <f t="shared" si="3"/>
        <v>46058</v>
      </c>
      <c r="F8" s="67" t="s">
        <v>26</v>
      </c>
      <c r="G8" s="66">
        <f t="shared" si="4"/>
        <v>46086</v>
      </c>
      <c r="H8" s="64">
        <f t="shared" si="5"/>
        <v>46086</v>
      </c>
      <c r="I8" s="67" t="s">
        <v>26</v>
      </c>
      <c r="J8" s="75">
        <f t="shared" si="6"/>
        <v>46117</v>
      </c>
      <c r="K8" s="76">
        <f t="shared" si="7"/>
        <v>46117</v>
      </c>
      <c r="L8" s="83" t="s">
        <v>45</v>
      </c>
      <c r="M8" s="75">
        <f t="shared" si="8"/>
        <v>46147</v>
      </c>
      <c r="N8" s="76">
        <f t="shared" si="9"/>
        <v>46147</v>
      </c>
      <c r="O8" s="78"/>
      <c r="P8" s="75">
        <f t="shared" si="10"/>
        <v>46178</v>
      </c>
      <c r="Q8" s="76">
        <f t="shared" si="11"/>
        <v>46178</v>
      </c>
      <c r="R8" s="80" t="s">
        <v>27</v>
      </c>
      <c r="S8" s="75">
        <f t="shared" si="12"/>
        <v>46208</v>
      </c>
      <c r="T8" s="76">
        <f t="shared" si="13"/>
        <v>46208</v>
      </c>
      <c r="U8" s="82" t="s">
        <v>16</v>
      </c>
      <c r="V8" s="75">
        <f t="shared" si="14"/>
        <v>46239</v>
      </c>
      <c r="W8" s="76">
        <f t="shared" si="15"/>
        <v>46239</v>
      </c>
      <c r="X8" s="77"/>
      <c r="Y8" s="75">
        <f t="shared" si="16"/>
        <v>46270</v>
      </c>
      <c r="Z8" s="76">
        <f t="shared" si="17"/>
        <v>46270</v>
      </c>
      <c r="AA8" s="77"/>
      <c r="AB8" s="75">
        <f t="shared" si="18"/>
        <v>46300</v>
      </c>
      <c r="AC8" s="76">
        <f t="shared" si="19"/>
        <v>46300</v>
      </c>
      <c r="AD8" s="78"/>
      <c r="AE8" s="75">
        <f t="shared" si="20"/>
        <v>46331</v>
      </c>
      <c r="AF8" s="76">
        <f t="shared" si="21"/>
        <v>46331</v>
      </c>
      <c r="AG8" s="77"/>
      <c r="AH8" s="75">
        <f t="shared" si="22"/>
        <v>46361</v>
      </c>
      <c r="AI8" s="76">
        <f t="shared" si="23"/>
        <v>46361</v>
      </c>
      <c r="AJ8" s="81"/>
    </row>
    <row r="9" spans="1:36" ht="18.75" customHeight="1" x14ac:dyDescent="0.2">
      <c r="A9" s="63">
        <f t="shared" si="0"/>
        <v>46028</v>
      </c>
      <c r="B9" s="64">
        <f t="shared" si="1"/>
        <v>46028</v>
      </c>
      <c r="C9" s="56" t="s">
        <v>56</v>
      </c>
      <c r="D9" s="66">
        <f t="shared" si="2"/>
        <v>46059</v>
      </c>
      <c r="E9" s="64">
        <f t="shared" si="3"/>
        <v>46059</v>
      </c>
      <c r="F9" s="67"/>
      <c r="G9" s="66">
        <f t="shared" si="4"/>
        <v>46087</v>
      </c>
      <c r="H9" s="64">
        <f t="shared" si="5"/>
        <v>46087</v>
      </c>
      <c r="I9" s="67"/>
      <c r="J9" s="75">
        <f t="shared" si="6"/>
        <v>46118</v>
      </c>
      <c r="K9" s="76">
        <f t="shared" si="7"/>
        <v>46118</v>
      </c>
      <c r="L9" s="83" t="s">
        <v>36</v>
      </c>
      <c r="M9" s="75">
        <f t="shared" si="8"/>
        <v>46148</v>
      </c>
      <c r="N9" s="76">
        <f t="shared" si="9"/>
        <v>46148</v>
      </c>
      <c r="O9" s="78"/>
      <c r="P9" s="75">
        <f t="shared" si="10"/>
        <v>46179</v>
      </c>
      <c r="Q9" s="76">
        <f t="shared" si="11"/>
        <v>46179</v>
      </c>
      <c r="R9" s="78"/>
      <c r="S9" s="75">
        <f t="shared" si="12"/>
        <v>46209</v>
      </c>
      <c r="T9" s="76">
        <f t="shared" si="13"/>
        <v>46209</v>
      </c>
      <c r="U9" s="78"/>
      <c r="V9" s="75">
        <f t="shared" si="14"/>
        <v>46240</v>
      </c>
      <c r="W9" s="76">
        <f t="shared" si="15"/>
        <v>46240</v>
      </c>
      <c r="X9" s="77"/>
      <c r="Y9" s="75">
        <f t="shared" si="16"/>
        <v>46271</v>
      </c>
      <c r="Z9" s="76">
        <f t="shared" si="17"/>
        <v>46271</v>
      </c>
      <c r="AA9" s="78"/>
      <c r="AB9" s="75">
        <f t="shared" si="18"/>
        <v>46301</v>
      </c>
      <c r="AC9" s="76">
        <f t="shared" si="19"/>
        <v>46301</v>
      </c>
      <c r="AD9" s="78"/>
      <c r="AE9" s="75">
        <f t="shared" si="20"/>
        <v>46332</v>
      </c>
      <c r="AF9" s="76">
        <f t="shared" si="21"/>
        <v>46332</v>
      </c>
      <c r="AG9" s="77"/>
      <c r="AH9" s="75">
        <f t="shared" si="22"/>
        <v>46362</v>
      </c>
      <c r="AI9" s="76">
        <f t="shared" si="23"/>
        <v>46362</v>
      </c>
      <c r="AJ9" s="78"/>
    </row>
    <row r="10" spans="1:36" ht="18.75" customHeight="1" x14ac:dyDescent="0.2">
      <c r="A10" s="63">
        <f t="shared" si="0"/>
        <v>46029</v>
      </c>
      <c r="B10" s="64">
        <f t="shared" si="1"/>
        <v>46029</v>
      </c>
      <c r="C10" s="67"/>
      <c r="D10" s="66">
        <f t="shared" si="2"/>
        <v>46060</v>
      </c>
      <c r="E10" s="64">
        <f t="shared" si="3"/>
        <v>46060</v>
      </c>
      <c r="F10" s="67"/>
      <c r="G10" s="66">
        <f t="shared" si="4"/>
        <v>46088</v>
      </c>
      <c r="H10" s="64">
        <f t="shared" si="5"/>
        <v>46088</v>
      </c>
      <c r="I10" s="67"/>
      <c r="J10" s="75">
        <f t="shared" si="6"/>
        <v>46119</v>
      </c>
      <c r="K10" s="76">
        <f t="shared" si="7"/>
        <v>46119</v>
      </c>
      <c r="L10" s="77"/>
      <c r="M10" s="75">
        <f t="shared" si="8"/>
        <v>46149</v>
      </c>
      <c r="N10" s="76">
        <f t="shared" si="9"/>
        <v>46149</v>
      </c>
      <c r="O10" s="79" t="s">
        <v>26</v>
      </c>
      <c r="P10" s="75">
        <f t="shared" si="10"/>
        <v>46180</v>
      </c>
      <c r="Q10" s="76">
        <f t="shared" si="11"/>
        <v>46180</v>
      </c>
      <c r="R10" s="78"/>
      <c r="S10" s="75">
        <f t="shared" si="12"/>
        <v>46210</v>
      </c>
      <c r="T10" s="76">
        <f t="shared" si="13"/>
        <v>46210</v>
      </c>
      <c r="U10" s="78"/>
      <c r="V10" s="75">
        <f t="shared" si="14"/>
        <v>46241</v>
      </c>
      <c r="W10" s="76">
        <f t="shared" si="15"/>
        <v>46241</v>
      </c>
      <c r="X10" s="77"/>
      <c r="Y10" s="75">
        <f t="shared" si="16"/>
        <v>46272</v>
      </c>
      <c r="Z10" s="76">
        <f t="shared" si="17"/>
        <v>46272</v>
      </c>
      <c r="AA10" s="77"/>
      <c r="AB10" s="75">
        <f t="shared" si="18"/>
        <v>46302</v>
      </c>
      <c r="AC10" s="76">
        <f t="shared" si="19"/>
        <v>46302</v>
      </c>
      <c r="AD10" s="78"/>
      <c r="AE10" s="75">
        <f t="shared" si="20"/>
        <v>46333</v>
      </c>
      <c r="AF10" s="76">
        <f t="shared" si="21"/>
        <v>46333</v>
      </c>
      <c r="AG10" s="81" t="s">
        <v>27</v>
      </c>
      <c r="AH10" s="75">
        <f t="shared" si="22"/>
        <v>46363</v>
      </c>
      <c r="AI10" s="76">
        <f t="shared" si="23"/>
        <v>46363</v>
      </c>
      <c r="AJ10" s="78"/>
    </row>
    <row r="11" spans="1:36" ht="18.75" customHeight="1" x14ac:dyDescent="0.2">
      <c r="A11" s="63">
        <f t="shared" si="0"/>
        <v>46030</v>
      </c>
      <c r="B11" s="64">
        <f t="shared" si="1"/>
        <v>46030</v>
      </c>
      <c r="C11" s="67" t="s">
        <v>26</v>
      </c>
      <c r="D11" s="66">
        <f t="shared" si="2"/>
        <v>46061</v>
      </c>
      <c r="E11" s="64">
        <f t="shared" si="3"/>
        <v>46061</v>
      </c>
      <c r="F11" s="67"/>
      <c r="G11" s="66">
        <f t="shared" si="4"/>
        <v>46089</v>
      </c>
      <c r="H11" s="64">
        <f t="shared" si="5"/>
        <v>46089</v>
      </c>
      <c r="I11" s="67"/>
      <c r="J11" s="75">
        <f t="shared" si="6"/>
        <v>46120</v>
      </c>
      <c r="K11" s="76">
        <f t="shared" si="7"/>
        <v>46120</v>
      </c>
      <c r="L11" s="77"/>
      <c r="M11" s="75">
        <f t="shared" si="8"/>
        <v>46150</v>
      </c>
      <c r="N11" s="76">
        <f t="shared" si="9"/>
        <v>46150</v>
      </c>
      <c r="O11" s="80" t="s">
        <v>27</v>
      </c>
      <c r="P11" s="75">
        <f t="shared" si="10"/>
        <v>46181</v>
      </c>
      <c r="Q11" s="76">
        <f t="shared" si="11"/>
        <v>46181</v>
      </c>
      <c r="R11" s="84"/>
      <c r="S11" s="75">
        <f t="shared" si="12"/>
        <v>46211</v>
      </c>
      <c r="T11" s="76">
        <f t="shared" si="13"/>
        <v>46211</v>
      </c>
      <c r="U11" s="78"/>
      <c r="V11" s="75">
        <f t="shared" si="14"/>
        <v>46242</v>
      </c>
      <c r="W11" s="76">
        <f t="shared" si="15"/>
        <v>46242</v>
      </c>
      <c r="X11" s="77"/>
      <c r="Y11" s="75">
        <f t="shared" si="16"/>
        <v>46273</v>
      </c>
      <c r="Z11" s="76">
        <f t="shared" si="17"/>
        <v>46273</v>
      </c>
      <c r="AA11" s="77"/>
      <c r="AB11" s="75">
        <f t="shared" si="18"/>
        <v>46303</v>
      </c>
      <c r="AC11" s="76">
        <f t="shared" si="19"/>
        <v>46303</v>
      </c>
      <c r="AD11" s="79" t="s">
        <v>26</v>
      </c>
      <c r="AE11" s="75">
        <f t="shared" si="20"/>
        <v>46334</v>
      </c>
      <c r="AF11" s="76">
        <f t="shared" si="21"/>
        <v>46334</v>
      </c>
      <c r="AG11" s="78"/>
      <c r="AH11" s="75">
        <f t="shared" si="22"/>
        <v>46364</v>
      </c>
      <c r="AI11" s="76">
        <f t="shared" si="23"/>
        <v>46364</v>
      </c>
      <c r="AJ11" s="78"/>
    </row>
    <row r="12" spans="1:36" ht="18.75" customHeight="1" x14ac:dyDescent="0.2">
      <c r="A12" s="63">
        <f t="shared" si="0"/>
        <v>46031</v>
      </c>
      <c r="B12" s="64">
        <f t="shared" si="1"/>
        <v>46031</v>
      </c>
      <c r="C12" s="67" t="s">
        <v>27</v>
      </c>
      <c r="D12" s="66">
        <f t="shared" si="2"/>
        <v>46062</v>
      </c>
      <c r="E12" s="64">
        <f t="shared" si="3"/>
        <v>46062</v>
      </c>
      <c r="F12" s="67"/>
      <c r="G12" s="66">
        <f t="shared" si="4"/>
        <v>46090</v>
      </c>
      <c r="H12" s="64">
        <f t="shared" si="5"/>
        <v>46090</v>
      </c>
      <c r="I12" s="67"/>
      <c r="J12" s="75">
        <f t="shared" si="6"/>
        <v>46121</v>
      </c>
      <c r="K12" s="76">
        <f t="shared" si="7"/>
        <v>46121</v>
      </c>
      <c r="L12" s="77"/>
      <c r="M12" s="75">
        <f t="shared" si="8"/>
        <v>46151</v>
      </c>
      <c r="N12" s="76">
        <f t="shared" si="9"/>
        <v>46151</v>
      </c>
      <c r="O12" s="85" t="s">
        <v>55</v>
      </c>
      <c r="P12" s="75">
        <f t="shared" si="10"/>
        <v>46182</v>
      </c>
      <c r="Q12" s="76">
        <f t="shared" si="11"/>
        <v>46182</v>
      </c>
      <c r="R12" s="84"/>
      <c r="S12" s="75">
        <f t="shared" si="12"/>
        <v>46212</v>
      </c>
      <c r="T12" s="76">
        <f t="shared" si="13"/>
        <v>46212</v>
      </c>
      <c r="U12" s="79" t="s">
        <v>26</v>
      </c>
      <c r="V12" s="75">
        <f t="shared" si="14"/>
        <v>46243</v>
      </c>
      <c r="W12" s="76">
        <f t="shared" si="15"/>
        <v>46243</v>
      </c>
      <c r="X12" s="78"/>
      <c r="Y12" s="75">
        <f t="shared" si="16"/>
        <v>46274</v>
      </c>
      <c r="Z12" s="76">
        <f t="shared" si="17"/>
        <v>46274</v>
      </c>
      <c r="AA12" s="77"/>
      <c r="AB12" s="75">
        <f t="shared" si="18"/>
        <v>46304</v>
      </c>
      <c r="AC12" s="76">
        <f t="shared" si="19"/>
        <v>46304</v>
      </c>
      <c r="AD12" s="80" t="s">
        <v>27</v>
      </c>
      <c r="AE12" s="75">
        <f t="shared" si="20"/>
        <v>46335</v>
      </c>
      <c r="AF12" s="76">
        <f t="shared" si="21"/>
        <v>46335</v>
      </c>
      <c r="AG12" s="78"/>
      <c r="AH12" s="75">
        <f t="shared" si="22"/>
        <v>46365</v>
      </c>
      <c r="AI12" s="76">
        <f t="shared" si="23"/>
        <v>46365</v>
      </c>
      <c r="AJ12" s="58" t="s">
        <v>64</v>
      </c>
    </row>
    <row r="13" spans="1:36" ht="18.75" customHeight="1" x14ac:dyDescent="0.2">
      <c r="A13" s="63">
        <f t="shared" si="0"/>
        <v>46032</v>
      </c>
      <c r="B13" s="64">
        <f t="shared" si="1"/>
        <v>46032</v>
      </c>
      <c r="C13" s="56" t="s">
        <v>57</v>
      </c>
      <c r="D13" s="66">
        <f t="shared" si="2"/>
        <v>46063</v>
      </c>
      <c r="E13" s="64">
        <f t="shared" si="3"/>
        <v>46063</v>
      </c>
      <c r="F13" s="67"/>
      <c r="G13" s="66">
        <f t="shared" si="4"/>
        <v>46091</v>
      </c>
      <c r="H13" s="64">
        <f t="shared" si="5"/>
        <v>46091</v>
      </c>
      <c r="I13" s="67"/>
      <c r="J13" s="75">
        <f t="shared" si="6"/>
        <v>46122</v>
      </c>
      <c r="K13" s="76">
        <f t="shared" si="7"/>
        <v>46122</v>
      </c>
      <c r="L13" s="86" t="s">
        <v>27</v>
      </c>
      <c r="M13" s="75">
        <f t="shared" si="8"/>
        <v>46152</v>
      </c>
      <c r="N13" s="76">
        <f t="shared" si="9"/>
        <v>46152</v>
      </c>
      <c r="O13" s="58" t="s">
        <v>44</v>
      </c>
      <c r="P13" s="75">
        <f t="shared" si="10"/>
        <v>46183</v>
      </c>
      <c r="Q13" s="76">
        <f t="shared" si="11"/>
        <v>46183</v>
      </c>
      <c r="R13" s="84"/>
      <c r="S13" s="75">
        <f t="shared" si="12"/>
        <v>46213</v>
      </c>
      <c r="T13" s="76">
        <f t="shared" si="13"/>
        <v>46213</v>
      </c>
      <c r="U13" s="80"/>
      <c r="V13" s="75">
        <f t="shared" si="14"/>
        <v>46244</v>
      </c>
      <c r="W13" s="76">
        <f t="shared" si="15"/>
        <v>46244</v>
      </c>
      <c r="X13" s="77"/>
      <c r="Y13" s="75">
        <f t="shared" si="16"/>
        <v>46275</v>
      </c>
      <c r="Z13" s="76">
        <f t="shared" si="17"/>
        <v>46275</v>
      </c>
      <c r="AA13" s="77"/>
      <c r="AB13" s="75">
        <f t="shared" si="18"/>
        <v>46305</v>
      </c>
      <c r="AC13" s="76">
        <f t="shared" si="19"/>
        <v>46305</v>
      </c>
      <c r="AD13" s="81"/>
      <c r="AE13" s="75">
        <f t="shared" si="20"/>
        <v>46336</v>
      </c>
      <c r="AF13" s="76">
        <f t="shared" si="21"/>
        <v>46336</v>
      </c>
      <c r="AG13" s="78"/>
      <c r="AH13" s="75">
        <f t="shared" si="22"/>
        <v>46366</v>
      </c>
      <c r="AI13" s="76">
        <f t="shared" si="23"/>
        <v>46366</v>
      </c>
      <c r="AJ13" s="79" t="s">
        <v>26</v>
      </c>
    </row>
    <row r="14" spans="1:36" ht="18.75" customHeight="1" x14ac:dyDescent="0.2">
      <c r="A14" s="63">
        <f t="shared" si="0"/>
        <v>46033</v>
      </c>
      <c r="B14" s="64">
        <f t="shared" si="1"/>
        <v>46033</v>
      </c>
      <c r="C14" s="56" t="s">
        <v>58</v>
      </c>
      <c r="D14" s="66">
        <f t="shared" si="2"/>
        <v>46064</v>
      </c>
      <c r="E14" s="64">
        <f t="shared" si="3"/>
        <v>46064</v>
      </c>
      <c r="F14" s="68"/>
      <c r="G14" s="66">
        <f t="shared" si="4"/>
        <v>46092</v>
      </c>
      <c r="H14" s="64">
        <f t="shared" si="5"/>
        <v>46092</v>
      </c>
      <c r="I14" s="67"/>
      <c r="J14" s="75">
        <f t="shared" si="6"/>
        <v>46123</v>
      </c>
      <c r="K14" s="76">
        <f t="shared" si="7"/>
        <v>46123</v>
      </c>
      <c r="L14" s="78"/>
      <c r="M14" s="75">
        <f t="shared" si="8"/>
        <v>46153</v>
      </c>
      <c r="N14" s="76">
        <f t="shared" si="9"/>
        <v>46153</v>
      </c>
      <c r="O14" s="78"/>
      <c r="P14" s="75">
        <f t="shared" si="10"/>
        <v>46184</v>
      </c>
      <c r="Q14" s="76">
        <f t="shared" si="11"/>
        <v>46184</v>
      </c>
      <c r="R14" s="79" t="s">
        <v>26</v>
      </c>
      <c r="S14" s="75">
        <f t="shared" si="12"/>
        <v>46214</v>
      </c>
      <c r="T14" s="76">
        <f t="shared" si="13"/>
        <v>46214</v>
      </c>
      <c r="U14" s="82"/>
      <c r="V14" s="75">
        <f t="shared" si="14"/>
        <v>46245</v>
      </c>
      <c r="W14" s="76">
        <f t="shared" si="15"/>
        <v>46245</v>
      </c>
      <c r="X14" s="77"/>
      <c r="Y14" s="75">
        <f t="shared" si="16"/>
        <v>46276</v>
      </c>
      <c r="Z14" s="76">
        <f t="shared" si="17"/>
        <v>46276</v>
      </c>
      <c r="AA14" s="77"/>
      <c r="AB14" s="75">
        <f t="shared" si="18"/>
        <v>46306</v>
      </c>
      <c r="AC14" s="76">
        <f t="shared" si="19"/>
        <v>46306</v>
      </c>
      <c r="AD14" s="78"/>
      <c r="AE14" s="75">
        <f t="shared" si="20"/>
        <v>46337</v>
      </c>
      <c r="AF14" s="76">
        <f t="shared" si="21"/>
        <v>46337</v>
      </c>
      <c r="AG14" s="78"/>
      <c r="AH14" s="75">
        <f t="shared" si="22"/>
        <v>46367</v>
      </c>
      <c r="AI14" s="76">
        <f t="shared" si="23"/>
        <v>46367</v>
      </c>
      <c r="AJ14" s="87" t="s">
        <v>65</v>
      </c>
    </row>
    <row r="15" spans="1:36" ht="18.75" customHeight="1" x14ac:dyDescent="0.2">
      <c r="A15" s="63">
        <f t="shared" si="0"/>
        <v>46034</v>
      </c>
      <c r="B15" s="64">
        <f t="shared" si="1"/>
        <v>46034</v>
      </c>
      <c r="C15" s="67"/>
      <c r="D15" s="66">
        <f t="shared" si="2"/>
        <v>46065</v>
      </c>
      <c r="E15" s="64">
        <f t="shared" si="3"/>
        <v>46065</v>
      </c>
      <c r="F15" s="67" t="s">
        <v>26</v>
      </c>
      <c r="G15" s="66">
        <f t="shared" si="4"/>
        <v>46093</v>
      </c>
      <c r="H15" s="64">
        <f t="shared" si="5"/>
        <v>46093</v>
      </c>
      <c r="I15" s="67" t="s">
        <v>26</v>
      </c>
      <c r="J15" s="75">
        <f t="shared" si="6"/>
        <v>46124</v>
      </c>
      <c r="K15" s="76">
        <f t="shared" si="7"/>
        <v>46124</v>
      </c>
      <c r="L15" s="78"/>
      <c r="M15" s="75">
        <f t="shared" si="8"/>
        <v>46154</v>
      </c>
      <c r="N15" s="76">
        <f t="shared" si="9"/>
        <v>46154</v>
      </c>
      <c r="O15" s="78"/>
      <c r="P15" s="75">
        <f t="shared" si="10"/>
        <v>46185</v>
      </c>
      <c r="Q15" s="76">
        <f t="shared" si="11"/>
        <v>46185</v>
      </c>
      <c r="R15" s="58" t="s">
        <v>48</v>
      </c>
      <c r="S15" s="75">
        <f t="shared" si="12"/>
        <v>46215</v>
      </c>
      <c r="T15" s="76">
        <f t="shared" si="13"/>
        <v>46215</v>
      </c>
      <c r="U15" s="78"/>
      <c r="V15" s="75">
        <f t="shared" si="14"/>
        <v>46246</v>
      </c>
      <c r="W15" s="76">
        <f t="shared" si="15"/>
        <v>46246</v>
      </c>
      <c r="X15" s="77"/>
      <c r="Y15" s="75">
        <f t="shared" si="16"/>
        <v>46277</v>
      </c>
      <c r="Z15" s="76">
        <f t="shared" si="17"/>
        <v>46277</v>
      </c>
      <c r="AA15" s="88"/>
      <c r="AB15" s="75">
        <f t="shared" si="18"/>
        <v>46307</v>
      </c>
      <c r="AC15" s="76">
        <f t="shared" si="19"/>
        <v>46307</v>
      </c>
      <c r="AD15" s="78"/>
      <c r="AE15" s="75">
        <f t="shared" si="20"/>
        <v>46338</v>
      </c>
      <c r="AF15" s="76">
        <f t="shared" si="21"/>
        <v>46338</v>
      </c>
      <c r="AG15" s="79" t="s">
        <v>26</v>
      </c>
      <c r="AH15" s="75">
        <f t="shared" si="22"/>
        <v>46368</v>
      </c>
      <c r="AI15" s="76">
        <f t="shared" si="23"/>
        <v>46368</v>
      </c>
      <c r="AJ15" s="78"/>
    </row>
    <row r="16" spans="1:36" ht="18.75" customHeight="1" x14ac:dyDescent="0.2">
      <c r="A16" s="63">
        <f t="shared" si="0"/>
        <v>46035</v>
      </c>
      <c r="B16" s="64">
        <f t="shared" si="1"/>
        <v>46035</v>
      </c>
      <c r="C16" s="67"/>
      <c r="D16" s="66">
        <f t="shared" si="2"/>
        <v>46066</v>
      </c>
      <c r="E16" s="64">
        <f t="shared" si="3"/>
        <v>46066</v>
      </c>
      <c r="F16" s="67" t="s">
        <v>27</v>
      </c>
      <c r="G16" s="66">
        <f t="shared" si="4"/>
        <v>46094</v>
      </c>
      <c r="H16" s="64">
        <f t="shared" si="5"/>
        <v>46094</v>
      </c>
      <c r="I16" s="67" t="s">
        <v>27</v>
      </c>
      <c r="J16" s="75">
        <f t="shared" si="6"/>
        <v>46125</v>
      </c>
      <c r="K16" s="76">
        <f t="shared" si="7"/>
        <v>46125</v>
      </c>
      <c r="L16" s="78"/>
      <c r="M16" s="75">
        <f t="shared" si="8"/>
        <v>46155</v>
      </c>
      <c r="N16" s="76">
        <f t="shared" si="9"/>
        <v>46155</v>
      </c>
      <c r="O16" s="78"/>
      <c r="P16" s="75">
        <f t="shared" si="10"/>
        <v>46186</v>
      </c>
      <c r="Q16" s="76">
        <f t="shared" si="11"/>
        <v>46186</v>
      </c>
      <c r="R16" s="85" t="s">
        <v>55</v>
      </c>
      <c r="S16" s="75">
        <f t="shared" si="12"/>
        <v>46216</v>
      </c>
      <c r="T16" s="76">
        <f t="shared" si="13"/>
        <v>46216</v>
      </c>
      <c r="U16" s="78"/>
      <c r="V16" s="75">
        <f t="shared" si="14"/>
        <v>46247</v>
      </c>
      <c r="W16" s="76">
        <f t="shared" si="15"/>
        <v>46247</v>
      </c>
      <c r="X16" s="77"/>
      <c r="Y16" s="75">
        <f t="shared" si="16"/>
        <v>46278</v>
      </c>
      <c r="Z16" s="76">
        <f t="shared" si="17"/>
        <v>46278</v>
      </c>
      <c r="AA16" s="82"/>
      <c r="AB16" s="75">
        <f t="shared" si="18"/>
        <v>46308</v>
      </c>
      <c r="AC16" s="76">
        <f t="shared" si="19"/>
        <v>46308</v>
      </c>
      <c r="AD16" s="78"/>
      <c r="AE16" s="75">
        <f t="shared" si="20"/>
        <v>46339</v>
      </c>
      <c r="AF16" s="76">
        <f t="shared" si="21"/>
        <v>46339</v>
      </c>
      <c r="AG16" s="80"/>
      <c r="AH16" s="75">
        <f t="shared" si="22"/>
        <v>46369</v>
      </c>
      <c r="AI16" s="76">
        <f t="shared" si="23"/>
        <v>46369</v>
      </c>
      <c r="AJ16" s="78"/>
    </row>
    <row r="17" spans="1:36" ht="18.75" customHeight="1" x14ac:dyDescent="0.2">
      <c r="A17" s="63">
        <f t="shared" si="0"/>
        <v>46036</v>
      </c>
      <c r="B17" s="64">
        <f t="shared" si="1"/>
        <v>46036</v>
      </c>
      <c r="C17" s="67"/>
      <c r="D17" s="66">
        <f t="shared" si="2"/>
        <v>46067</v>
      </c>
      <c r="E17" s="64">
        <f t="shared" si="3"/>
        <v>46067</v>
      </c>
      <c r="F17" s="67"/>
      <c r="G17" s="66">
        <f t="shared" si="4"/>
        <v>46095</v>
      </c>
      <c r="H17" s="64">
        <f t="shared" si="5"/>
        <v>46095</v>
      </c>
      <c r="I17" s="67"/>
      <c r="J17" s="75">
        <f t="shared" si="6"/>
        <v>46126</v>
      </c>
      <c r="K17" s="76">
        <f t="shared" si="7"/>
        <v>46126</v>
      </c>
      <c r="L17" s="78"/>
      <c r="M17" s="75">
        <f t="shared" si="8"/>
        <v>46156</v>
      </c>
      <c r="N17" s="76">
        <f t="shared" si="9"/>
        <v>46156</v>
      </c>
      <c r="O17" s="89" t="s">
        <v>24</v>
      </c>
      <c r="P17" s="75">
        <f t="shared" si="10"/>
        <v>46187</v>
      </c>
      <c r="Q17" s="76">
        <f t="shared" si="11"/>
        <v>46187</v>
      </c>
      <c r="R17" s="78"/>
      <c r="S17" s="75">
        <f t="shared" si="12"/>
        <v>46217</v>
      </c>
      <c r="T17" s="76">
        <f t="shared" si="13"/>
        <v>46217</v>
      </c>
      <c r="U17" s="78"/>
      <c r="V17" s="75">
        <f t="shared" si="14"/>
        <v>46248</v>
      </c>
      <c r="W17" s="76">
        <f t="shared" si="15"/>
        <v>46248</v>
      </c>
      <c r="X17" s="77"/>
      <c r="Y17" s="75">
        <f t="shared" si="16"/>
        <v>46279</v>
      </c>
      <c r="Z17" s="76">
        <f t="shared" si="17"/>
        <v>46279</v>
      </c>
      <c r="AA17" s="77"/>
      <c r="AB17" s="75">
        <f t="shared" si="18"/>
        <v>46309</v>
      </c>
      <c r="AC17" s="76">
        <f t="shared" si="19"/>
        <v>46309</v>
      </c>
      <c r="AD17" s="78"/>
      <c r="AE17" s="75">
        <f t="shared" si="20"/>
        <v>46340</v>
      </c>
      <c r="AF17" s="76">
        <f t="shared" si="21"/>
        <v>46340</v>
      </c>
      <c r="AG17" s="78"/>
      <c r="AH17" s="75">
        <f t="shared" si="22"/>
        <v>46370</v>
      </c>
      <c r="AI17" s="76">
        <f t="shared" si="23"/>
        <v>46370</v>
      </c>
      <c r="AJ17" s="78"/>
    </row>
    <row r="18" spans="1:36" ht="18.75" customHeight="1" x14ac:dyDescent="0.2">
      <c r="A18" s="63">
        <f t="shared" si="0"/>
        <v>46037</v>
      </c>
      <c r="B18" s="64">
        <f t="shared" si="1"/>
        <v>46037</v>
      </c>
      <c r="C18" s="67" t="s">
        <v>26</v>
      </c>
      <c r="D18" s="66">
        <f t="shared" si="2"/>
        <v>46068</v>
      </c>
      <c r="E18" s="64">
        <f t="shared" si="3"/>
        <v>46068</v>
      </c>
      <c r="F18" s="67"/>
      <c r="G18" s="66">
        <f t="shared" si="4"/>
        <v>46096</v>
      </c>
      <c r="H18" s="64">
        <f t="shared" si="5"/>
        <v>46096</v>
      </c>
      <c r="I18" s="67"/>
      <c r="J18" s="75">
        <f t="shared" si="6"/>
        <v>46127</v>
      </c>
      <c r="K18" s="76">
        <f t="shared" si="7"/>
        <v>46127</v>
      </c>
      <c r="L18" s="78"/>
      <c r="M18" s="75">
        <f t="shared" si="8"/>
        <v>46157</v>
      </c>
      <c r="N18" s="76">
        <f t="shared" si="9"/>
        <v>46157</v>
      </c>
      <c r="O18" s="80"/>
      <c r="P18" s="75">
        <f t="shared" si="10"/>
        <v>46188</v>
      </c>
      <c r="Q18" s="76">
        <f t="shared" si="11"/>
        <v>46188</v>
      </c>
      <c r="R18" s="84"/>
      <c r="S18" s="75">
        <f t="shared" si="12"/>
        <v>46218</v>
      </c>
      <c r="T18" s="76">
        <f t="shared" si="13"/>
        <v>46218</v>
      </c>
      <c r="U18" s="78"/>
      <c r="V18" s="75">
        <f t="shared" si="14"/>
        <v>46249</v>
      </c>
      <c r="W18" s="76">
        <f t="shared" si="15"/>
        <v>46249</v>
      </c>
      <c r="X18" s="77"/>
      <c r="Y18" s="75">
        <f t="shared" si="16"/>
        <v>46280</v>
      </c>
      <c r="Z18" s="76">
        <f t="shared" si="17"/>
        <v>46280</v>
      </c>
      <c r="AA18" s="78"/>
      <c r="AB18" s="75">
        <f t="shared" si="18"/>
        <v>46310</v>
      </c>
      <c r="AC18" s="76">
        <f t="shared" si="19"/>
        <v>46310</v>
      </c>
      <c r="AD18" s="79" t="s">
        <v>26</v>
      </c>
      <c r="AE18" s="75">
        <f t="shared" si="20"/>
        <v>46341</v>
      </c>
      <c r="AF18" s="76">
        <f t="shared" si="21"/>
        <v>46341</v>
      </c>
      <c r="AG18" s="90" t="s">
        <v>35</v>
      </c>
      <c r="AH18" s="75">
        <f t="shared" si="22"/>
        <v>46371</v>
      </c>
      <c r="AI18" s="76">
        <f t="shared" si="23"/>
        <v>46371</v>
      </c>
      <c r="AJ18" s="78"/>
    </row>
    <row r="19" spans="1:36" ht="18.75" customHeight="1" x14ac:dyDescent="0.2">
      <c r="A19" s="63">
        <f t="shared" si="0"/>
        <v>46038</v>
      </c>
      <c r="B19" s="64">
        <f t="shared" si="1"/>
        <v>46038</v>
      </c>
      <c r="C19" s="67"/>
      <c r="D19" s="66">
        <f t="shared" si="2"/>
        <v>46069</v>
      </c>
      <c r="E19" s="64">
        <f t="shared" si="3"/>
        <v>46069</v>
      </c>
      <c r="F19" s="65"/>
      <c r="G19" s="66">
        <f t="shared" si="4"/>
        <v>46097</v>
      </c>
      <c r="H19" s="64">
        <f t="shared" si="5"/>
        <v>46097</v>
      </c>
      <c r="I19" s="67"/>
      <c r="J19" s="75">
        <f t="shared" si="6"/>
        <v>46128</v>
      </c>
      <c r="K19" s="76">
        <f t="shared" si="7"/>
        <v>46128</v>
      </c>
      <c r="L19" s="83" t="s">
        <v>26</v>
      </c>
      <c r="M19" s="75">
        <f t="shared" si="8"/>
        <v>46158</v>
      </c>
      <c r="N19" s="76">
        <f t="shared" si="9"/>
        <v>46158</v>
      </c>
      <c r="O19" s="91" t="s">
        <v>66</v>
      </c>
      <c r="P19" s="75">
        <f t="shared" si="10"/>
        <v>46189</v>
      </c>
      <c r="Q19" s="76">
        <f t="shared" si="11"/>
        <v>46189</v>
      </c>
      <c r="R19" s="84"/>
      <c r="S19" s="75">
        <f t="shared" si="12"/>
        <v>46219</v>
      </c>
      <c r="T19" s="76">
        <f t="shared" si="13"/>
        <v>46219</v>
      </c>
      <c r="U19" s="79" t="s">
        <v>26</v>
      </c>
      <c r="V19" s="75">
        <f t="shared" si="14"/>
        <v>46250</v>
      </c>
      <c r="W19" s="76">
        <f t="shared" si="15"/>
        <v>46250</v>
      </c>
      <c r="X19" s="78"/>
      <c r="Y19" s="75">
        <f t="shared" si="16"/>
        <v>46281</v>
      </c>
      <c r="Z19" s="76">
        <f t="shared" si="17"/>
        <v>46281</v>
      </c>
      <c r="AA19" s="78"/>
      <c r="AB19" s="75">
        <f t="shared" si="18"/>
        <v>46311</v>
      </c>
      <c r="AC19" s="76">
        <f t="shared" si="19"/>
        <v>46311</v>
      </c>
      <c r="AD19" s="78"/>
      <c r="AE19" s="75">
        <f t="shared" si="20"/>
        <v>46342</v>
      </c>
      <c r="AF19" s="76">
        <f t="shared" si="21"/>
        <v>46342</v>
      </c>
      <c r="AG19" s="78"/>
      <c r="AH19" s="75">
        <f t="shared" si="22"/>
        <v>46372</v>
      </c>
      <c r="AI19" s="76">
        <f t="shared" si="23"/>
        <v>46372</v>
      </c>
      <c r="AJ19" s="78"/>
    </row>
    <row r="20" spans="1:36" ht="18.75" customHeight="1" x14ac:dyDescent="0.2">
      <c r="A20" s="63">
        <f t="shared" si="0"/>
        <v>46039</v>
      </c>
      <c r="B20" s="64">
        <f t="shared" si="1"/>
        <v>46039</v>
      </c>
      <c r="C20" s="56" t="s">
        <v>59</v>
      </c>
      <c r="D20" s="66">
        <f t="shared" si="2"/>
        <v>46070</v>
      </c>
      <c r="E20" s="64">
        <f t="shared" si="3"/>
        <v>46070</v>
      </c>
      <c r="F20" s="65"/>
      <c r="G20" s="66">
        <f t="shared" si="4"/>
        <v>46098</v>
      </c>
      <c r="H20" s="64">
        <f t="shared" si="5"/>
        <v>46098</v>
      </c>
      <c r="I20" s="67"/>
      <c r="J20" s="75">
        <f t="shared" si="6"/>
        <v>46129</v>
      </c>
      <c r="K20" s="76">
        <f t="shared" si="7"/>
        <v>46129</v>
      </c>
      <c r="L20" s="92"/>
      <c r="M20" s="75">
        <f t="shared" si="8"/>
        <v>46159</v>
      </c>
      <c r="N20" s="76">
        <f t="shared" si="9"/>
        <v>46159</v>
      </c>
      <c r="O20" s="78"/>
      <c r="P20" s="75">
        <f t="shared" si="10"/>
        <v>46190</v>
      </c>
      <c r="Q20" s="76">
        <f t="shared" si="11"/>
        <v>46190</v>
      </c>
      <c r="R20" s="84"/>
      <c r="S20" s="75">
        <f t="shared" si="12"/>
        <v>46220</v>
      </c>
      <c r="T20" s="76">
        <f t="shared" si="13"/>
        <v>46220</v>
      </c>
      <c r="U20" s="80" t="s">
        <v>27</v>
      </c>
      <c r="V20" s="75">
        <f t="shared" si="14"/>
        <v>46251</v>
      </c>
      <c r="W20" s="76">
        <f t="shared" si="15"/>
        <v>46251</v>
      </c>
      <c r="X20" s="77"/>
      <c r="Y20" s="75">
        <f t="shared" si="16"/>
        <v>46282</v>
      </c>
      <c r="Z20" s="76">
        <f t="shared" si="17"/>
        <v>46282</v>
      </c>
      <c r="AA20" s="79" t="s">
        <v>26</v>
      </c>
      <c r="AB20" s="75">
        <f t="shared" si="18"/>
        <v>46312</v>
      </c>
      <c r="AC20" s="76">
        <f t="shared" si="19"/>
        <v>46312</v>
      </c>
      <c r="AD20" s="78"/>
      <c r="AE20" s="75">
        <f t="shared" si="20"/>
        <v>46343</v>
      </c>
      <c r="AF20" s="76">
        <f t="shared" si="21"/>
        <v>46343</v>
      </c>
      <c r="AG20" s="78"/>
      <c r="AH20" s="75">
        <f t="shared" si="22"/>
        <v>46373</v>
      </c>
      <c r="AI20" s="76">
        <f t="shared" si="23"/>
        <v>46373</v>
      </c>
      <c r="AJ20" s="79" t="s">
        <v>26</v>
      </c>
    </row>
    <row r="21" spans="1:36" ht="18.75" customHeight="1" x14ac:dyDescent="0.2">
      <c r="A21" s="63">
        <f t="shared" si="0"/>
        <v>46040</v>
      </c>
      <c r="B21" s="64">
        <f t="shared" si="1"/>
        <v>46040</v>
      </c>
      <c r="C21" s="56" t="s">
        <v>60</v>
      </c>
      <c r="D21" s="66">
        <f t="shared" si="2"/>
        <v>46071</v>
      </c>
      <c r="E21" s="64">
        <f t="shared" si="3"/>
        <v>46071</v>
      </c>
      <c r="F21" s="65"/>
      <c r="G21" s="66">
        <f t="shared" si="4"/>
        <v>46099</v>
      </c>
      <c r="H21" s="64">
        <f t="shared" si="5"/>
        <v>46099</v>
      </c>
      <c r="I21" s="67"/>
      <c r="J21" s="75">
        <f t="shared" si="6"/>
        <v>46130</v>
      </c>
      <c r="K21" s="76">
        <f t="shared" si="7"/>
        <v>46130</v>
      </c>
      <c r="L21" s="58" t="s">
        <v>54</v>
      </c>
      <c r="M21" s="75">
        <f t="shared" si="8"/>
        <v>46160</v>
      </c>
      <c r="N21" s="76">
        <f t="shared" si="9"/>
        <v>46160</v>
      </c>
      <c r="O21" s="78"/>
      <c r="P21" s="75">
        <f t="shared" si="10"/>
        <v>46191</v>
      </c>
      <c r="Q21" s="76">
        <f t="shared" si="11"/>
        <v>46191</v>
      </c>
      <c r="R21" s="79" t="s">
        <v>26</v>
      </c>
      <c r="S21" s="75">
        <f t="shared" si="12"/>
        <v>46221</v>
      </c>
      <c r="T21" s="76">
        <f t="shared" si="13"/>
        <v>46221</v>
      </c>
      <c r="U21" s="78"/>
      <c r="V21" s="75">
        <f t="shared" si="14"/>
        <v>46252</v>
      </c>
      <c r="W21" s="76">
        <f t="shared" si="15"/>
        <v>46252</v>
      </c>
      <c r="X21" s="77"/>
      <c r="Y21" s="75">
        <f t="shared" si="16"/>
        <v>46283</v>
      </c>
      <c r="Z21" s="76">
        <f t="shared" si="17"/>
        <v>46283</v>
      </c>
      <c r="AA21" s="58" t="s">
        <v>39</v>
      </c>
      <c r="AB21" s="75">
        <f t="shared" si="18"/>
        <v>46313</v>
      </c>
      <c r="AC21" s="76">
        <f t="shared" si="19"/>
        <v>46313</v>
      </c>
      <c r="AD21" s="78"/>
      <c r="AE21" s="75">
        <f t="shared" si="20"/>
        <v>46344</v>
      </c>
      <c r="AF21" s="76">
        <f t="shared" si="21"/>
        <v>46344</v>
      </c>
      <c r="AG21" s="83" t="s">
        <v>47</v>
      </c>
      <c r="AH21" s="75">
        <f t="shared" si="22"/>
        <v>46374</v>
      </c>
      <c r="AI21" s="76">
        <f t="shared" si="23"/>
        <v>46374</v>
      </c>
      <c r="AJ21" s="81" t="s">
        <v>27</v>
      </c>
    </row>
    <row r="22" spans="1:36" ht="18.75" customHeight="1" x14ac:dyDescent="0.2">
      <c r="A22" s="63">
        <f t="shared" si="0"/>
        <v>46041</v>
      </c>
      <c r="B22" s="64">
        <f t="shared" si="1"/>
        <v>46041</v>
      </c>
      <c r="C22" s="67"/>
      <c r="D22" s="66">
        <f t="shared" si="2"/>
        <v>46072</v>
      </c>
      <c r="E22" s="64">
        <f t="shared" si="3"/>
        <v>46072</v>
      </c>
      <c r="F22" s="65"/>
      <c r="G22" s="66">
        <f t="shared" si="4"/>
        <v>46100</v>
      </c>
      <c r="H22" s="64">
        <f t="shared" si="5"/>
        <v>46100</v>
      </c>
      <c r="I22" s="67" t="s">
        <v>26</v>
      </c>
      <c r="J22" s="75">
        <f t="shared" si="6"/>
        <v>46131</v>
      </c>
      <c r="K22" s="76">
        <f t="shared" si="7"/>
        <v>46131</v>
      </c>
      <c r="L22" s="78"/>
      <c r="M22" s="75">
        <f t="shared" si="8"/>
        <v>46161</v>
      </c>
      <c r="N22" s="76">
        <f t="shared" si="9"/>
        <v>46161</v>
      </c>
      <c r="O22" s="78"/>
      <c r="P22" s="75">
        <f t="shared" si="10"/>
        <v>46192</v>
      </c>
      <c r="Q22" s="76">
        <f t="shared" si="11"/>
        <v>46192</v>
      </c>
      <c r="R22" s="80" t="s">
        <v>27</v>
      </c>
      <c r="S22" s="75">
        <f t="shared" si="12"/>
        <v>46222</v>
      </c>
      <c r="T22" s="76">
        <f t="shared" si="13"/>
        <v>46222</v>
      </c>
      <c r="U22" s="78"/>
      <c r="V22" s="75">
        <f t="shared" si="14"/>
        <v>46253</v>
      </c>
      <c r="W22" s="76">
        <f t="shared" si="15"/>
        <v>46253</v>
      </c>
      <c r="X22" s="77"/>
      <c r="Y22" s="75">
        <f t="shared" si="16"/>
        <v>46284</v>
      </c>
      <c r="Z22" s="76">
        <f t="shared" si="17"/>
        <v>46284</v>
      </c>
      <c r="AA22" s="82"/>
      <c r="AB22" s="75">
        <f t="shared" si="18"/>
        <v>46314</v>
      </c>
      <c r="AC22" s="76">
        <f t="shared" si="19"/>
        <v>46314</v>
      </c>
      <c r="AD22" s="78"/>
      <c r="AE22" s="75">
        <f t="shared" si="20"/>
        <v>46345</v>
      </c>
      <c r="AF22" s="76">
        <f t="shared" si="21"/>
        <v>46345</v>
      </c>
      <c r="AG22" s="79" t="s">
        <v>26</v>
      </c>
      <c r="AH22" s="75">
        <f t="shared" si="22"/>
        <v>46375</v>
      </c>
      <c r="AI22" s="76">
        <f t="shared" si="23"/>
        <v>46375</v>
      </c>
      <c r="AJ22" s="81"/>
    </row>
    <row r="23" spans="1:36" ht="18.75" customHeight="1" x14ac:dyDescent="0.2">
      <c r="A23" s="63">
        <f t="shared" si="0"/>
        <v>46042</v>
      </c>
      <c r="B23" s="64">
        <f t="shared" si="1"/>
        <v>46042</v>
      </c>
      <c r="C23" s="67"/>
      <c r="D23" s="66">
        <f t="shared" si="2"/>
        <v>46073</v>
      </c>
      <c r="E23" s="64">
        <f t="shared" si="3"/>
        <v>46073</v>
      </c>
      <c r="F23" s="65"/>
      <c r="G23" s="66">
        <f t="shared" si="4"/>
        <v>46101</v>
      </c>
      <c r="H23" s="64">
        <f t="shared" si="5"/>
        <v>46101</v>
      </c>
      <c r="I23" s="57" t="s">
        <v>67</v>
      </c>
      <c r="J23" s="75">
        <f t="shared" si="6"/>
        <v>46132</v>
      </c>
      <c r="K23" s="76">
        <f t="shared" si="7"/>
        <v>46132</v>
      </c>
      <c r="L23" s="84"/>
      <c r="M23" s="75">
        <f t="shared" si="8"/>
        <v>46162</v>
      </c>
      <c r="N23" s="76">
        <f t="shared" si="9"/>
        <v>46162</v>
      </c>
      <c r="O23" s="78"/>
      <c r="P23" s="93">
        <f t="shared" si="10"/>
        <v>46193</v>
      </c>
      <c r="Q23" s="76">
        <f t="shared" si="11"/>
        <v>46193</v>
      </c>
      <c r="R23" s="57" t="s">
        <v>68</v>
      </c>
      <c r="S23" s="75">
        <f t="shared" si="12"/>
        <v>46223</v>
      </c>
      <c r="T23" s="76">
        <f t="shared" si="13"/>
        <v>46223</v>
      </c>
      <c r="U23" s="82"/>
      <c r="V23" s="75">
        <f t="shared" si="14"/>
        <v>46254</v>
      </c>
      <c r="W23" s="76">
        <f t="shared" si="15"/>
        <v>46254</v>
      </c>
      <c r="X23" s="77"/>
      <c r="Y23" s="75">
        <f t="shared" si="16"/>
        <v>46285</v>
      </c>
      <c r="Z23" s="76">
        <f t="shared" si="17"/>
        <v>46285</v>
      </c>
      <c r="AA23" s="82"/>
      <c r="AB23" s="75">
        <f t="shared" si="18"/>
        <v>46315</v>
      </c>
      <c r="AC23" s="76">
        <f t="shared" si="19"/>
        <v>46315</v>
      </c>
      <c r="AD23" s="78"/>
      <c r="AE23" s="75">
        <f t="shared" si="20"/>
        <v>46346</v>
      </c>
      <c r="AF23" s="76">
        <f t="shared" si="21"/>
        <v>46346</v>
      </c>
      <c r="AG23" s="80" t="s">
        <v>27</v>
      </c>
      <c r="AH23" s="75">
        <f t="shared" si="22"/>
        <v>46376</v>
      </c>
      <c r="AI23" s="76">
        <f t="shared" si="23"/>
        <v>46376</v>
      </c>
      <c r="AJ23" s="57" t="s">
        <v>18</v>
      </c>
    </row>
    <row r="24" spans="1:36" ht="18.75" customHeight="1" x14ac:dyDescent="0.2">
      <c r="A24" s="63">
        <f t="shared" si="0"/>
        <v>46043</v>
      </c>
      <c r="B24" s="64">
        <f t="shared" si="1"/>
        <v>46043</v>
      </c>
      <c r="C24" s="67"/>
      <c r="D24" s="66">
        <f t="shared" si="2"/>
        <v>46074</v>
      </c>
      <c r="E24" s="64">
        <f t="shared" si="3"/>
        <v>46074</v>
      </c>
      <c r="F24" s="67"/>
      <c r="G24" s="66">
        <f t="shared" si="4"/>
        <v>46102</v>
      </c>
      <c r="H24" s="64">
        <f t="shared" si="5"/>
        <v>46102</v>
      </c>
      <c r="I24" s="67"/>
      <c r="J24" s="75">
        <f t="shared" si="6"/>
        <v>46133</v>
      </c>
      <c r="K24" s="76">
        <f t="shared" si="7"/>
        <v>46133</v>
      </c>
      <c r="L24" s="84"/>
      <c r="M24" s="75">
        <f t="shared" si="8"/>
        <v>46163</v>
      </c>
      <c r="N24" s="76">
        <f t="shared" si="9"/>
        <v>46163</v>
      </c>
      <c r="O24" s="79" t="s">
        <v>26</v>
      </c>
      <c r="P24" s="75">
        <f t="shared" si="10"/>
        <v>46194</v>
      </c>
      <c r="Q24" s="76">
        <f t="shared" si="11"/>
        <v>46194</v>
      </c>
      <c r="R24" s="78"/>
      <c r="S24" s="75">
        <f t="shared" si="12"/>
        <v>46224</v>
      </c>
      <c r="T24" s="76">
        <f t="shared" si="13"/>
        <v>46224</v>
      </c>
      <c r="U24" s="78"/>
      <c r="V24" s="75">
        <f t="shared" si="14"/>
        <v>46255</v>
      </c>
      <c r="W24" s="76">
        <f t="shared" si="15"/>
        <v>46255</v>
      </c>
      <c r="X24" s="77"/>
      <c r="Y24" s="75">
        <f t="shared" si="16"/>
        <v>46286</v>
      </c>
      <c r="Z24" s="76">
        <f t="shared" si="17"/>
        <v>46286</v>
      </c>
      <c r="AA24" s="82"/>
      <c r="AB24" s="75">
        <f t="shared" si="18"/>
        <v>46316</v>
      </c>
      <c r="AC24" s="76">
        <f t="shared" si="19"/>
        <v>46316</v>
      </c>
      <c r="AD24" s="78"/>
      <c r="AE24" s="75">
        <f t="shared" si="20"/>
        <v>46347</v>
      </c>
      <c r="AF24" s="76">
        <f t="shared" si="21"/>
        <v>46347</v>
      </c>
      <c r="AG24" s="81"/>
      <c r="AH24" s="75">
        <f t="shared" si="22"/>
        <v>46377</v>
      </c>
      <c r="AI24" s="76">
        <f t="shared" si="23"/>
        <v>46377</v>
      </c>
      <c r="AJ24" s="78"/>
    </row>
    <row r="25" spans="1:36" ht="18.75" customHeight="1" x14ac:dyDescent="0.2">
      <c r="A25" s="63">
        <f t="shared" si="0"/>
        <v>46044</v>
      </c>
      <c r="B25" s="64">
        <f t="shared" si="1"/>
        <v>46044</v>
      </c>
      <c r="C25" s="67" t="s">
        <v>26</v>
      </c>
      <c r="D25" s="66">
        <f t="shared" si="2"/>
        <v>46075</v>
      </c>
      <c r="E25" s="64">
        <f t="shared" si="3"/>
        <v>46075</v>
      </c>
      <c r="F25" s="67"/>
      <c r="G25" s="66">
        <f t="shared" si="4"/>
        <v>46103</v>
      </c>
      <c r="H25" s="64">
        <f t="shared" si="5"/>
        <v>46103</v>
      </c>
      <c r="I25" s="67"/>
      <c r="J25" s="75">
        <f t="shared" si="6"/>
        <v>46134</v>
      </c>
      <c r="K25" s="76">
        <f t="shared" si="7"/>
        <v>46134</v>
      </c>
      <c r="L25" s="58" t="s">
        <v>62</v>
      </c>
      <c r="M25" s="75">
        <f t="shared" si="8"/>
        <v>46164</v>
      </c>
      <c r="N25" s="76">
        <f t="shared" si="9"/>
        <v>46164</v>
      </c>
      <c r="O25" s="80" t="s">
        <v>27</v>
      </c>
      <c r="P25" s="75">
        <f t="shared" si="10"/>
        <v>46195</v>
      </c>
      <c r="Q25" s="76">
        <f t="shared" si="11"/>
        <v>46195</v>
      </c>
      <c r="R25" s="78"/>
      <c r="S25" s="75">
        <f t="shared" si="12"/>
        <v>46225</v>
      </c>
      <c r="T25" s="76">
        <f t="shared" si="13"/>
        <v>46225</v>
      </c>
      <c r="U25" s="58" t="s">
        <v>62</v>
      </c>
      <c r="V25" s="75">
        <f t="shared" si="14"/>
        <v>46256</v>
      </c>
      <c r="W25" s="76">
        <f t="shared" si="15"/>
        <v>46256</v>
      </c>
      <c r="X25" s="77"/>
      <c r="Y25" s="75">
        <f t="shared" si="16"/>
        <v>46287</v>
      </c>
      <c r="Z25" s="76">
        <f t="shared" si="17"/>
        <v>46287</v>
      </c>
      <c r="AA25" s="78"/>
      <c r="AB25" s="75">
        <f t="shared" si="18"/>
        <v>46317</v>
      </c>
      <c r="AC25" s="76">
        <f t="shared" si="19"/>
        <v>46317</v>
      </c>
      <c r="AD25" s="79" t="s">
        <v>26</v>
      </c>
      <c r="AE25" s="75">
        <f t="shared" si="20"/>
        <v>46348</v>
      </c>
      <c r="AF25" s="76">
        <f t="shared" si="21"/>
        <v>46348</v>
      </c>
      <c r="AG25" s="78"/>
      <c r="AH25" s="75">
        <f t="shared" si="22"/>
        <v>46378</v>
      </c>
      <c r="AI25" s="76">
        <f t="shared" si="23"/>
        <v>46378</v>
      </c>
      <c r="AJ25" s="78"/>
    </row>
    <row r="26" spans="1:36" ht="18.75" customHeight="1" x14ac:dyDescent="0.2">
      <c r="A26" s="63">
        <f t="shared" si="0"/>
        <v>46045</v>
      </c>
      <c r="B26" s="64">
        <f t="shared" si="1"/>
        <v>46045</v>
      </c>
      <c r="C26" s="57" t="s">
        <v>40</v>
      </c>
      <c r="D26" s="66">
        <f t="shared" si="2"/>
        <v>46076</v>
      </c>
      <c r="E26" s="64">
        <f t="shared" si="3"/>
        <v>46076</v>
      </c>
      <c r="F26" s="67"/>
      <c r="G26" s="66">
        <f t="shared" si="4"/>
        <v>46104</v>
      </c>
      <c r="H26" s="64">
        <f t="shared" si="5"/>
        <v>46104</v>
      </c>
      <c r="I26" s="67"/>
      <c r="J26" s="75">
        <f t="shared" si="6"/>
        <v>46135</v>
      </c>
      <c r="K26" s="76">
        <f t="shared" si="7"/>
        <v>46135</v>
      </c>
      <c r="L26" s="79" t="s">
        <v>26</v>
      </c>
      <c r="M26" s="75">
        <f t="shared" si="8"/>
        <v>46165</v>
      </c>
      <c r="N26" s="76">
        <f t="shared" si="9"/>
        <v>46165</v>
      </c>
      <c r="O26" s="78"/>
      <c r="P26" s="75">
        <f t="shared" si="10"/>
        <v>46196</v>
      </c>
      <c r="Q26" s="76">
        <f t="shared" si="11"/>
        <v>46196</v>
      </c>
      <c r="R26" s="78"/>
      <c r="S26" s="75">
        <f t="shared" si="12"/>
        <v>46226</v>
      </c>
      <c r="T26" s="76">
        <f t="shared" si="13"/>
        <v>46226</v>
      </c>
      <c r="U26" s="94" t="s">
        <v>17</v>
      </c>
      <c r="V26" s="75">
        <f t="shared" si="14"/>
        <v>46257</v>
      </c>
      <c r="W26" s="76">
        <f t="shared" si="15"/>
        <v>46257</v>
      </c>
      <c r="X26" s="78"/>
      <c r="Y26" s="75">
        <f t="shared" si="16"/>
        <v>46288</v>
      </c>
      <c r="Z26" s="76">
        <f t="shared" si="17"/>
        <v>46288</v>
      </c>
      <c r="AA26" s="58" t="s">
        <v>63</v>
      </c>
      <c r="AB26" s="75">
        <f t="shared" si="18"/>
        <v>46318</v>
      </c>
      <c r="AC26" s="76">
        <f t="shared" si="19"/>
        <v>46318</v>
      </c>
      <c r="AD26" s="80" t="s">
        <v>27</v>
      </c>
      <c r="AE26" s="75">
        <f t="shared" si="20"/>
        <v>46349</v>
      </c>
      <c r="AF26" s="76">
        <f t="shared" si="21"/>
        <v>46349</v>
      </c>
      <c r="AG26" s="78"/>
      <c r="AH26" s="75">
        <f t="shared" si="22"/>
        <v>46379</v>
      </c>
      <c r="AI26" s="76">
        <f t="shared" si="23"/>
        <v>46379</v>
      </c>
      <c r="AJ26" s="78"/>
    </row>
    <row r="27" spans="1:36" ht="18.75" customHeight="1" x14ac:dyDescent="0.2">
      <c r="A27" s="63">
        <f t="shared" si="0"/>
        <v>46046</v>
      </c>
      <c r="B27" s="64">
        <f t="shared" si="1"/>
        <v>46046</v>
      </c>
      <c r="C27" s="67"/>
      <c r="D27" s="66">
        <f t="shared" si="2"/>
        <v>46077</v>
      </c>
      <c r="E27" s="64">
        <f t="shared" si="3"/>
        <v>46077</v>
      </c>
      <c r="F27" s="67"/>
      <c r="G27" s="66">
        <f t="shared" si="4"/>
        <v>46105</v>
      </c>
      <c r="H27" s="64">
        <f t="shared" si="5"/>
        <v>46105</v>
      </c>
      <c r="I27" s="67"/>
      <c r="J27" s="75">
        <f t="shared" si="6"/>
        <v>46136</v>
      </c>
      <c r="K27" s="76">
        <f t="shared" si="7"/>
        <v>46136</v>
      </c>
      <c r="L27" s="86" t="s">
        <v>27</v>
      </c>
      <c r="M27" s="75">
        <f t="shared" si="8"/>
        <v>46166</v>
      </c>
      <c r="N27" s="76">
        <f t="shared" si="9"/>
        <v>46166</v>
      </c>
      <c r="O27" s="83" t="s">
        <v>46</v>
      </c>
      <c r="P27" s="75">
        <f t="shared" si="10"/>
        <v>46197</v>
      </c>
      <c r="Q27" s="76">
        <f t="shared" si="11"/>
        <v>46197</v>
      </c>
      <c r="R27" s="58" t="s">
        <v>62</v>
      </c>
      <c r="S27" s="75">
        <f t="shared" si="12"/>
        <v>46227</v>
      </c>
      <c r="T27" s="76">
        <f t="shared" si="13"/>
        <v>46227</v>
      </c>
      <c r="U27" s="67" t="s">
        <v>34</v>
      </c>
      <c r="V27" s="75">
        <f t="shared" si="14"/>
        <v>46258</v>
      </c>
      <c r="W27" s="76">
        <f t="shared" si="15"/>
        <v>46258</v>
      </c>
      <c r="X27" s="77"/>
      <c r="Y27" s="75">
        <f t="shared" si="16"/>
        <v>46289</v>
      </c>
      <c r="Z27" s="76">
        <f t="shared" si="17"/>
        <v>46289</v>
      </c>
      <c r="AA27" s="79" t="s">
        <v>26</v>
      </c>
      <c r="AB27" s="75">
        <f t="shared" si="18"/>
        <v>46319</v>
      </c>
      <c r="AC27" s="76">
        <f t="shared" si="19"/>
        <v>46319</v>
      </c>
      <c r="AD27" s="81"/>
      <c r="AE27" s="75">
        <f t="shared" si="20"/>
        <v>46350</v>
      </c>
      <c r="AF27" s="76">
        <f t="shared" si="21"/>
        <v>46350</v>
      </c>
      <c r="AG27" s="78"/>
      <c r="AH27" s="75">
        <f t="shared" si="22"/>
        <v>46380</v>
      </c>
      <c r="AI27" s="76">
        <f t="shared" si="23"/>
        <v>46380</v>
      </c>
      <c r="AJ27" s="79" t="s">
        <v>41</v>
      </c>
    </row>
    <row r="28" spans="1:36" ht="18.75" customHeight="1" x14ac:dyDescent="0.2">
      <c r="A28" s="63">
        <f t="shared" si="0"/>
        <v>46047</v>
      </c>
      <c r="B28" s="64">
        <f t="shared" si="1"/>
        <v>46047</v>
      </c>
      <c r="C28" s="67"/>
      <c r="D28" s="66">
        <f t="shared" si="2"/>
        <v>46078</v>
      </c>
      <c r="E28" s="64">
        <f t="shared" si="3"/>
        <v>46078</v>
      </c>
      <c r="F28" s="58" t="s">
        <v>62</v>
      </c>
      <c r="G28" s="66">
        <f t="shared" si="4"/>
        <v>46106</v>
      </c>
      <c r="H28" s="64">
        <f t="shared" si="5"/>
        <v>46106</v>
      </c>
      <c r="I28" s="58" t="s">
        <v>62</v>
      </c>
      <c r="J28" s="75">
        <f t="shared" si="6"/>
        <v>46137</v>
      </c>
      <c r="K28" s="76">
        <f t="shared" si="7"/>
        <v>46137</v>
      </c>
      <c r="L28" s="81"/>
      <c r="M28" s="75">
        <f t="shared" si="8"/>
        <v>46167</v>
      </c>
      <c r="N28" s="76">
        <f t="shared" si="9"/>
        <v>46167</v>
      </c>
      <c r="O28" s="79" t="s">
        <v>38</v>
      </c>
      <c r="P28" s="75">
        <f t="shared" si="10"/>
        <v>46198</v>
      </c>
      <c r="Q28" s="76">
        <f t="shared" si="11"/>
        <v>46198</v>
      </c>
      <c r="R28" s="79" t="s">
        <v>26</v>
      </c>
      <c r="S28" s="75">
        <f t="shared" si="12"/>
        <v>46228</v>
      </c>
      <c r="T28" s="76">
        <f t="shared" si="13"/>
        <v>46228</v>
      </c>
      <c r="U28" s="95" t="s">
        <v>34</v>
      </c>
      <c r="V28" s="75">
        <f t="shared" si="14"/>
        <v>46259</v>
      </c>
      <c r="W28" s="76">
        <f t="shared" si="15"/>
        <v>46259</v>
      </c>
      <c r="X28" s="77"/>
      <c r="Y28" s="75">
        <f t="shared" si="16"/>
        <v>46290</v>
      </c>
      <c r="Z28" s="76">
        <f t="shared" si="17"/>
        <v>46290</v>
      </c>
      <c r="AA28" s="80" t="s">
        <v>27</v>
      </c>
      <c r="AB28" s="75">
        <f t="shared" si="18"/>
        <v>46320</v>
      </c>
      <c r="AC28" s="76">
        <f t="shared" si="19"/>
        <v>46320</v>
      </c>
      <c r="AD28" s="81"/>
      <c r="AE28" s="75">
        <f t="shared" si="20"/>
        <v>46351</v>
      </c>
      <c r="AF28" s="76">
        <f t="shared" si="21"/>
        <v>46351</v>
      </c>
      <c r="AG28" s="58" t="s">
        <v>62</v>
      </c>
      <c r="AH28" s="75">
        <f t="shared" si="22"/>
        <v>46381</v>
      </c>
      <c r="AI28" s="76">
        <f t="shared" si="23"/>
        <v>46381</v>
      </c>
      <c r="AJ28" s="79" t="s">
        <v>42</v>
      </c>
    </row>
    <row r="29" spans="1:36" ht="18.75" customHeight="1" x14ac:dyDescent="0.2">
      <c r="A29" s="63">
        <f t="shared" si="0"/>
        <v>46048</v>
      </c>
      <c r="B29" s="64">
        <f t="shared" si="1"/>
        <v>46048</v>
      </c>
      <c r="C29" s="67"/>
      <c r="D29" s="66">
        <f t="shared" si="2"/>
        <v>46079</v>
      </c>
      <c r="E29" s="64">
        <f t="shared" si="3"/>
        <v>46079</v>
      </c>
      <c r="F29" s="67" t="s">
        <v>26</v>
      </c>
      <c r="G29" s="66">
        <f t="shared" si="4"/>
        <v>46107</v>
      </c>
      <c r="H29" s="64">
        <f t="shared" si="5"/>
        <v>46107</v>
      </c>
      <c r="I29" s="67" t="s">
        <v>26</v>
      </c>
      <c r="J29" s="75">
        <f t="shared" si="6"/>
        <v>46138</v>
      </c>
      <c r="K29" s="76">
        <f t="shared" si="7"/>
        <v>46138</v>
      </c>
      <c r="L29" s="78"/>
      <c r="M29" s="75">
        <f t="shared" si="8"/>
        <v>46168</v>
      </c>
      <c r="N29" s="76">
        <f t="shared" si="9"/>
        <v>46168</v>
      </c>
      <c r="O29" s="77"/>
      <c r="P29" s="75">
        <f t="shared" si="10"/>
        <v>46199</v>
      </c>
      <c r="Q29" s="76">
        <f t="shared" si="11"/>
        <v>46199</v>
      </c>
      <c r="R29" s="80"/>
      <c r="S29" s="75">
        <f t="shared" si="12"/>
        <v>46229</v>
      </c>
      <c r="T29" s="76">
        <f t="shared" si="13"/>
        <v>46229</v>
      </c>
      <c r="U29" s="95" t="s">
        <v>34</v>
      </c>
      <c r="V29" s="75">
        <f t="shared" si="14"/>
        <v>46260</v>
      </c>
      <c r="W29" s="76">
        <f t="shared" si="15"/>
        <v>46260</v>
      </c>
      <c r="X29" s="77"/>
      <c r="Y29" s="75">
        <f t="shared" si="16"/>
        <v>46291</v>
      </c>
      <c r="Z29" s="76">
        <f t="shared" si="17"/>
        <v>46291</v>
      </c>
      <c r="AA29" s="78"/>
      <c r="AB29" s="75">
        <f t="shared" si="18"/>
        <v>46321</v>
      </c>
      <c r="AC29" s="76">
        <f t="shared" si="19"/>
        <v>46321</v>
      </c>
      <c r="AD29" s="78"/>
      <c r="AE29" s="75">
        <f t="shared" si="20"/>
        <v>46352</v>
      </c>
      <c r="AF29" s="76">
        <f t="shared" si="21"/>
        <v>46352</v>
      </c>
      <c r="AG29" s="79" t="s">
        <v>26</v>
      </c>
      <c r="AH29" s="75">
        <f t="shared" si="22"/>
        <v>46382</v>
      </c>
      <c r="AI29" s="76">
        <f t="shared" si="23"/>
        <v>46382</v>
      </c>
      <c r="AJ29" s="79" t="s">
        <v>43</v>
      </c>
    </row>
    <row r="30" spans="1:36" ht="18.75" customHeight="1" x14ac:dyDescent="0.2">
      <c r="A30" s="63">
        <f t="shared" si="0"/>
        <v>46049</v>
      </c>
      <c r="B30" s="64">
        <f t="shared" si="1"/>
        <v>46049</v>
      </c>
      <c r="C30" s="67"/>
      <c r="D30" s="66">
        <f t="shared" si="2"/>
        <v>46080</v>
      </c>
      <c r="E30" s="64">
        <f t="shared" si="3"/>
        <v>46080</v>
      </c>
      <c r="F30" s="67" t="s">
        <v>27</v>
      </c>
      <c r="G30" s="66">
        <f t="shared" si="4"/>
        <v>46108</v>
      </c>
      <c r="H30" s="64">
        <f t="shared" si="5"/>
        <v>46108</v>
      </c>
      <c r="I30" s="67" t="s">
        <v>27</v>
      </c>
      <c r="J30" s="75">
        <f t="shared" si="6"/>
        <v>46139</v>
      </c>
      <c r="K30" s="76">
        <f t="shared" si="7"/>
        <v>46139</v>
      </c>
      <c r="L30" s="78"/>
      <c r="M30" s="75">
        <f t="shared" si="8"/>
        <v>46169</v>
      </c>
      <c r="N30" s="76">
        <f t="shared" si="9"/>
        <v>46169</v>
      </c>
      <c r="O30" s="58" t="s">
        <v>62</v>
      </c>
      <c r="P30" s="75">
        <f t="shared" si="10"/>
        <v>46200</v>
      </c>
      <c r="Q30" s="76">
        <f t="shared" si="11"/>
        <v>46200</v>
      </c>
      <c r="R30" s="82"/>
      <c r="S30" s="75">
        <f t="shared" si="12"/>
        <v>46230</v>
      </c>
      <c r="T30" s="76">
        <f t="shared" si="13"/>
        <v>46230</v>
      </c>
      <c r="U30" s="95"/>
      <c r="V30" s="75">
        <f t="shared" si="14"/>
        <v>46261</v>
      </c>
      <c r="W30" s="76">
        <f t="shared" si="15"/>
        <v>46261</v>
      </c>
      <c r="X30" s="77"/>
      <c r="Y30" s="75">
        <f t="shared" si="16"/>
        <v>46292</v>
      </c>
      <c r="Z30" s="76">
        <f t="shared" si="17"/>
        <v>46292</v>
      </c>
      <c r="AA30" s="78"/>
      <c r="AB30" s="75">
        <f t="shared" si="18"/>
        <v>46322</v>
      </c>
      <c r="AC30" s="76">
        <f t="shared" si="19"/>
        <v>46322</v>
      </c>
      <c r="AD30" s="78"/>
      <c r="AE30" s="75">
        <f t="shared" si="20"/>
        <v>46353</v>
      </c>
      <c r="AF30" s="76">
        <f t="shared" si="21"/>
        <v>46353</v>
      </c>
      <c r="AG30" s="80"/>
      <c r="AH30" s="75">
        <f t="shared" si="22"/>
        <v>46383</v>
      </c>
      <c r="AI30" s="76">
        <f t="shared" si="23"/>
        <v>46383</v>
      </c>
      <c r="AJ30" s="78"/>
    </row>
    <row r="31" spans="1:36" ht="18.75" customHeight="1" x14ac:dyDescent="0.2">
      <c r="A31" s="63">
        <f t="shared" si="0"/>
        <v>46050</v>
      </c>
      <c r="B31" s="64">
        <f t="shared" si="1"/>
        <v>46050</v>
      </c>
      <c r="C31" s="90" t="s">
        <v>61</v>
      </c>
      <c r="D31" s="66">
        <f t="shared" si="2"/>
        <v>46081</v>
      </c>
      <c r="E31" s="64">
        <f t="shared" si="3"/>
        <v>46081</v>
      </c>
      <c r="F31" s="67"/>
      <c r="G31" s="66">
        <f t="shared" si="4"/>
        <v>46109</v>
      </c>
      <c r="H31" s="64">
        <f t="shared" si="5"/>
        <v>46109</v>
      </c>
      <c r="I31" s="67"/>
      <c r="J31" s="75">
        <f t="shared" si="6"/>
        <v>46140</v>
      </c>
      <c r="K31" s="76">
        <f t="shared" si="7"/>
        <v>46140</v>
      </c>
      <c r="L31" s="78"/>
      <c r="M31" s="75">
        <f t="shared" si="8"/>
        <v>46170</v>
      </c>
      <c r="N31" s="76">
        <f t="shared" si="9"/>
        <v>46170</v>
      </c>
      <c r="O31" s="77"/>
      <c r="P31" s="75">
        <f t="shared" si="10"/>
        <v>46201</v>
      </c>
      <c r="Q31" s="76">
        <f t="shared" si="11"/>
        <v>46201</v>
      </c>
      <c r="R31" s="96" t="s">
        <v>37</v>
      </c>
      <c r="S31" s="75">
        <f t="shared" si="12"/>
        <v>46231</v>
      </c>
      <c r="T31" s="76">
        <f t="shared" si="13"/>
        <v>46231</v>
      </c>
      <c r="U31" s="78"/>
      <c r="V31" s="75">
        <f t="shared" si="14"/>
        <v>46262</v>
      </c>
      <c r="W31" s="76">
        <f t="shared" si="15"/>
        <v>46262</v>
      </c>
      <c r="X31" s="77"/>
      <c r="Y31" s="75">
        <f t="shared" si="16"/>
        <v>46293</v>
      </c>
      <c r="Z31" s="76">
        <f t="shared" si="17"/>
        <v>46293</v>
      </c>
      <c r="AA31" s="78"/>
      <c r="AB31" s="75">
        <f t="shared" si="18"/>
        <v>46323</v>
      </c>
      <c r="AC31" s="76">
        <f t="shared" si="19"/>
        <v>46323</v>
      </c>
      <c r="AD31" s="58" t="s">
        <v>62</v>
      </c>
      <c r="AE31" s="75">
        <f t="shared" si="20"/>
        <v>46354</v>
      </c>
      <c r="AF31" s="76">
        <f t="shared" si="21"/>
        <v>46354</v>
      </c>
      <c r="AG31" s="78"/>
      <c r="AH31" s="75">
        <f t="shared" si="22"/>
        <v>46384</v>
      </c>
      <c r="AI31" s="76">
        <f t="shared" si="23"/>
        <v>46384</v>
      </c>
      <c r="AJ31" s="77"/>
    </row>
    <row r="32" spans="1:36" ht="18.75" customHeight="1" x14ac:dyDescent="0.2">
      <c r="A32" s="63">
        <f t="shared" si="0"/>
        <v>46051</v>
      </c>
      <c r="B32" s="64">
        <f t="shared" si="1"/>
        <v>46051</v>
      </c>
      <c r="C32" s="67" t="s">
        <v>26</v>
      </c>
      <c r="D32" s="66"/>
      <c r="E32" s="64"/>
      <c r="F32" s="67"/>
      <c r="G32" s="66">
        <f t="shared" si="4"/>
        <v>46110</v>
      </c>
      <c r="H32" s="64">
        <f t="shared" si="5"/>
        <v>46110</v>
      </c>
      <c r="I32" s="67"/>
      <c r="J32" s="75">
        <f t="shared" si="6"/>
        <v>46141</v>
      </c>
      <c r="K32" s="76">
        <f t="shared" si="7"/>
        <v>46141</v>
      </c>
      <c r="L32" s="78"/>
      <c r="M32" s="75">
        <f t="shared" si="8"/>
        <v>46171</v>
      </c>
      <c r="N32" s="76">
        <f t="shared" si="9"/>
        <v>46171</v>
      </c>
      <c r="O32" s="77"/>
      <c r="P32" s="75">
        <f t="shared" si="10"/>
        <v>46202</v>
      </c>
      <c r="Q32" s="76">
        <f t="shared" si="11"/>
        <v>46202</v>
      </c>
      <c r="R32" s="78"/>
      <c r="S32" s="75">
        <f t="shared" si="12"/>
        <v>46232</v>
      </c>
      <c r="T32" s="76">
        <f t="shared" si="13"/>
        <v>46232</v>
      </c>
      <c r="U32" s="78"/>
      <c r="V32" s="75">
        <f t="shared" si="14"/>
        <v>46263</v>
      </c>
      <c r="W32" s="76">
        <f t="shared" si="15"/>
        <v>46263</v>
      </c>
      <c r="X32" s="77"/>
      <c r="Y32" s="75">
        <f t="shared" si="16"/>
        <v>46294</v>
      </c>
      <c r="Z32" s="76">
        <f t="shared" si="17"/>
        <v>46294</v>
      </c>
      <c r="AA32" s="78"/>
      <c r="AB32" s="75">
        <f t="shared" si="18"/>
        <v>46324</v>
      </c>
      <c r="AC32" s="76">
        <f t="shared" si="19"/>
        <v>46324</v>
      </c>
      <c r="AD32" s="79" t="s">
        <v>26</v>
      </c>
      <c r="AE32" s="75">
        <f t="shared" si="20"/>
        <v>46355</v>
      </c>
      <c r="AF32" s="76">
        <f t="shared" si="21"/>
        <v>46355</v>
      </c>
      <c r="AG32" s="78"/>
      <c r="AH32" s="75">
        <f t="shared" si="22"/>
        <v>46385</v>
      </c>
      <c r="AI32" s="76">
        <f t="shared" si="23"/>
        <v>46385</v>
      </c>
      <c r="AJ32" s="77"/>
    </row>
    <row r="33" spans="1:36" ht="18.75" customHeight="1" x14ac:dyDescent="0.2">
      <c r="A33" s="63">
        <f t="shared" si="0"/>
        <v>46052</v>
      </c>
      <c r="B33" s="64">
        <f>B32+1</f>
        <v>46052</v>
      </c>
      <c r="C33" s="67" t="s">
        <v>27</v>
      </c>
      <c r="D33" s="66"/>
      <c r="E33" s="64"/>
      <c r="F33" s="67"/>
      <c r="G33" s="66">
        <f t="shared" si="4"/>
        <v>46111</v>
      </c>
      <c r="H33" s="64">
        <f t="shared" si="5"/>
        <v>46111</v>
      </c>
      <c r="I33" s="65"/>
      <c r="J33" s="75">
        <f t="shared" si="6"/>
        <v>46142</v>
      </c>
      <c r="K33" s="76">
        <f t="shared" si="7"/>
        <v>46142</v>
      </c>
      <c r="L33" s="79" t="s">
        <v>26</v>
      </c>
      <c r="M33" s="75">
        <f t="shared" si="8"/>
        <v>46172</v>
      </c>
      <c r="N33" s="76">
        <f t="shared" si="9"/>
        <v>46172</v>
      </c>
      <c r="O33" s="78"/>
      <c r="P33" s="75">
        <f t="shared" si="10"/>
        <v>46203</v>
      </c>
      <c r="Q33" s="76">
        <f t="shared" si="11"/>
        <v>46203</v>
      </c>
      <c r="R33" s="78"/>
      <c r="S33" s="75">
        <f t="shared" si="12"/>
        <v>46233</v>
      </c>
      <c r="T33" s="76">
        <f t="shared" si="13"/>
        <v>46233</v>
      </c>
      <c r="U33" s="79" t="s">
        <v>26</v>
      </c>
      <c r="V33" s="75">
        <f t="shared" si="14"/>
        <v>46264</v>
      </c>
      <c r="W33" s="76">
        <f t="shared" si="15"/>
        <v>46264</v>
      </c>
      <c r="X33" s="78"/>
      <c r="Y33" s="75">
        <f t="shared" si="16"/>
        <v>46295</v>
      </c>
      <c r="Z33" s="76">
        <f t="shared" si="17"/>
        <v>46295</v>
      </c>
      <c r="AA33" s="97"/>
      <c r="AB33" s="75">
        <f t="shared" si="18"/>
        <v>46325</v>
      </c>
      <c r="AC33" s="76">
        <f t="shared" si="19"/>
        <v>46325</v>
      </c>
      <c r="AD33" s="80"/>
      <c r="AE33" s="75">
        <f t="shared" si="20"/>
        <v>46356</v>
      </c>
      <c r="AF33" s="76">
        <f t="shared" si="21"/>
        <v>46356</v>
      </c>
      <c r="AG33" s="78"/>
      <c r="AH33" s="75">
        <f t="shared" si="22"/>
        <v>46386</v>
      </c>
      <c r="AI33" s="76">
        <f t="shared" si="23"/>
        <v>46386</v>
      </c>
      <c r="AJ33" s="77"/>
    </row>
    <row r="34" spans="1:36" ht="18.75" customHeight="1" x14ac:dyDescent="0.2">
      <c r="A34" s="63">
        <f t="shared" si="0"/>
        <v>46053</v>
      </c>
      <c r="B34" s="64">
        <f t="shared" si="1"/>
        <v>46053</v>
      </c>
      <c r="C34" s="67"/>
      <c r="D34" s="66"/>
      <c r="E34" s="64"/>
      <c r="F34" s="67"/>
      <c r="G34" s="66">
        <f t="shared" si="4"/>
        <v>46112</v>
      </c>
      <c r="H34" s="64">
        <f t="shared" si="5"/>
        <v>46112</v>
      </c>
      <c r="I34" s="65"/>
      <c r="J34" s="75"/>
      <c r="K34" s="76"/>
      <c r="L34" s="78"/>
      <c r="M34" s="75">
        <f t="shared" si="8"/>
        <v>46173</v>
      </c>
      <c r="N34" s="76">
        <f t="shared" si="9"/>
        <v>46173</v>
      </c>
      <c r="O34" s="78"/>
      <c r="P34" s="75"/>
      <c r="Q34" s="76"/>
      <c r="R34" s="78"/>
      <c r="S34" s="75">
        <f t="shared" si="12"/>
        <v>46234</v>
      </c>
      <c r="T34" s="76">
        <f t="shared" si="13"/>
        <v>46234</v>
      </c>
      <c r="U34" s="67" t="s">
        <v>69</v>
      </c>
      <c r="V34" s="75">
        <f t="shared" si="14"/>
        <v>46265</v>
      </c>
      <c r="W34" s="76">
        <f t="shared" si="15"/>
        <v>46265</v>
      </c>
      <c r="X34" s="78"/>
      <c r="Y34" s="75"/>
      <c r="Z34" s="76"/>
      <c r="AA34" s="78"/>
      <c r="AB34" s="75">
        <f t="shared" si="18"/>
        <v>46326</v>
      </c>
      <c r="AC34" s="76">
        <f t="shared" si="19"/>
        <v>46326</v>
      </c>
      <c r="AD34" s="78" t="s">
        <v>14</v>
      </c>
      <c r="AE34" s="98"/>
      <c r="AF34" s="76"/>
      <c r="AG34" s="78"/>
      <c r="AH34" s="75">
        <f t="shared" si="22"/>
        <v>46387</v>
      </c>
      <c r="AI34" s="76">
        <f t="shared" si="23"/>
        <v>46387</v>
      </c>
      <c r="AJ34" s="77"/>
    </row>
    <row r="35" spans="1:36" x14ac:dyDescent="0.2">
      <c r="A35" s="6"/>
      <c r="B35" s="7"/>
      <c r="C35" s="6"/>
      <c r="D35" s="2"/>
      <c r="E35" s="7"/>
      <c r="F35" s="6"/>
      <c r="G35" s="2"/>
      <c r="H35" s="7"/>
      <c r="I35" s="6"/>
      <c r="J35" s="2"/>
      <c r="K35" s="7"/>
      <c r="L35" s="6"/>
      <c r="M35" s="2"/>
      <c r="N35" s="7"/>
      <c r="O35" s="6"/>
      <c r="P35" s="2"/>
      <c r="Q35" s="7"/>
      <c r="R35" s="6"/>
      <c r="S35" s="2"/>
      <c r="T35" s="7"/>
      <c r="U35" s="6"/>
      <c r="V35" s="2"/>
      <c r="W35" s="7"/>
      <c r="X35" s="6"/>
      <c r="Y35" s="2"/>
      <c r="Z35" s="7"/>
      <c r="AA35" s="6"/>
      <c r="AB35" s="2"/>
      <c r="AC35" s="7"/>
      <c r="AD35" s="6"/>
      <c r="AE35" s="2"/>
      <c r="AF35" s="7"/>
      <c r="AG35" s="6"/>
      <c r="AH35" s="2"/>
      <c r="AI35" s="7"/>
      <c r="AJ35" s="6"/>
    </row>
    <row r="36" spans="1:36" x14ac:dyDescent="0.2">
      <c r="A36" s="28" t="s">
        <v>28</v>
      </c>
      <c r="B36" s="26" t="s">
        <v>26</v>
      </c>
      <c r="C36" s="17" t="s">
        <v>20</v>
      </c>
      <c r="D36" s="4">
        <f>COUNTIF(A4:AJ34,B36)</f>
        <v>35</v>
      </c>
      <c r="E36" s="24" t="s">
        <v>21</v>
      </c>
    </row>
    <row r="37" spans="1:36" x14ac:dyDescent="0.2">
      <c r="A37" s="28" t="s">
        <v>28</v>
      </c>
      <c r="B37" s="26" t="s">
        <v>27</v>
      </c>
      <c r="C37" s="17" t="s">
        <v>20</v>
      </c>
      <c r="D37" s="4">
        <f>COUNTIF(A4:AJ34,B37)+6</f>
        <v>27</v>
      </c>
      <c r="E37" s="24" t="s">
        <v>21</v>
      </c>
    </row>
    <row r="38" spans="1:36" x14ac:dyDescent="0.2">
      <c r="A38" s="17" t="s">
        <v>22</v>
      </c>
      <c r="B38" s="25" t="s">
        <v>25</v>
      </c>
      <c r="C38" s="17" t="s">
        <v>23</v>
      </c>
      <c r="D38" s="4"/>
      <c r="E38" s="26" t="s">
        <v>29</v>
      </c>
    </row>
    <row r="39" spans="1:36" x14ac:dyDescent="0.2">
      <c r="B39" s="29" t="s">
        <v>30</v>
      </c>
      <c r="D39" s="4">
        <f>COUNTIF(A6:AJ36,B39)</f>
        <v>4</v>
      </c>
      <c r="E39" s="29" t="s">
        <v>31</v>
      </c>
    </row>
    <row r="40" spans="1:36" x14ac:dyDescent="0.2">
      <c r="B40" s="32" t="s">
        <v>33</v>
      </c>
      <c r="D40" s="4">
        <f>COUNTIF(A7:AJ37,B40)</f>
        <v>0</v>
      </c>
    </row>
    <row r="43" spans="1:36" x14ac:dyDescent="0.2">
      <c r="O43" s="21"/>
    </row>
    <row r="46" spans="1:36" x14ac:dyDescent="0.2">
      <c r="R46" s="19"/>
    </row>
  </sheetData>
  <mergeCells count="12">
    <mergeCell ref="AB3:AD3"/>
    <mergeCell ref="AE3:AG3"/>
    <mergeCell ref="AH3:AJ3"/>
    <mergeCell ref="A3:C3"/>
    <mergeCell ref="D3:F3"/>
    <mergeCell ref="G3:I3"/>
    <mergeCell ref="J3:L3"/>
    <mergeCell ref="M3:O3"/>
    <mergeCell ref="P3:R3"/>
    <mergeCell ref="S3:U3"/>
    <mergeCell ref="Y3:AA3"/>
    <mergeCell ref="V3:X3"/>
  </mergeCells>
  <phoneticPr fontId="22" type="noConversion"/>
  <conditionalFormatting sqref="A4:C12 A13:B14 A15:C19 A20:B21 A22:C25 A26:B26 A27:C34">
    <cfRule type="expression" dxfId="387" priority="330">
      <formula>WEEKDAY($A4,2)=7</formula>
    </cfRule>
    <cfRule type="expression" dxfId="386" priority="331">
      <formula>WEEKDAY($A4,2)=6</formula>
    </cfRule>
  </conditionalFormatting>
  <conditionalFormatting sqref="A12:AI12 A1:AJ11 A13:AJ13 A14:B14 D14:AJ14 A15:AJ18 A19:N19 P19:AJ19 A20:B21 D20:K21 M20:AJ21 A22:AJ22 A23:Q23 S23:AJ23 A24:AJ24 A25:K25 M25:T25 V25:AJ25 A26:Z26 AB26:AJ26 A27:Q27 S27:AJ27 A28:E28 G28:H28 J28:AF28 AH28:AJ28 A29:AJ29 A30:N30 P30:AJ30 A31:AC31 AE31:AJ31 A32:AJ32 A33:D33 F33:AJ33 A34:AJ40">
    <cfRule type="cellIs" dxfId="385" priority="22" operator="equal">
      <formula>"Singen MW"</formula>
    </cfRule>
  </conditionalFormatting>
  <conditionalFormatting sqref="A1:AJ18 A19:N19 P19:AJ19 A20:K21 M20:AJ21 A22:AJ22 A23:Q23 S23:AJ23 A24:AJ34">
    <cfRule type="cellIs" dxfId="384" priority="19" operator="equal">
      <formula>"Öks"</formula>
    </cfRule>
  </conditionalFormatting>
  <conditionalFormatting sqref="A1:AJ19 A20:K21 M20:AJ21 A22:AJ22 A23:Q23 S23:AJ23 A24:AJ34">
    <cfRule type="cellIs" dxfId="383" priority="17" operator="equal">
      <formula>"MW"</formula>
    </cfRule>
  </conditionalFormatting>
  <conditionalFormatting sqref="D4:F18 D19:E22 D23:F27 D28:E28 D29:F31">
    <cfRule type="expression" dxfId="382" priority="329">
      <formula>WEEKDAY($D4,2)=7</formula>
    </cfRule>
  </conditionalFormatting>
  <conditionalFormatting sqref="D4:F18 D29:F31 D23:F27 D19:E22 D28:E28">
    <cfRule type="expression" dxfId="381" priority="328">
      <formula>WEEKDAY($D4,2)=6</formula>
    </cfRule>
  </conditionalFormatting>
  <conditionalFormatting sqref="F8">
    <cfRule type="expression" dxfId="380" priority="149">
      <formula>WEEKDAY($A8,2)=7</formula>
    </cfRule>
    <cfRule type="expression" dxfId="379" priority="150">
      <formula>WEEKDAY($A8,2)=6</formula>
    </cfRule>
  </conditionalFormatting>
  <conditionalFormatting sqref="F9:F10">
    <cfRule type="expression" dxfId="378" priority="267">
      <formula>WEEKDAY($A9,2)=7</formula>
    </cfRule>
    <cfRule type="expression" dxfId="377" priority="268">
      <formula>WEEKDAY($A9,2)=6</formula>
    </cfRule>
  </conditionalFormatting>
  <conditionalFormatting sqref="F15">
    <cfRule type="expression" dxfId="376" priority="148">
      <formula>WEEKDAY($A15,2)=6</formula>
    </cfRule>
    <cfRule type="expression" dxfId="375" priority="147">
      <formula>WEEKDAY($A15,2)=7</formula>
    </cfRule>
  </conditionalFormatting>
  <conditionalFormatting sqref="F16">
    <cfRule type="expression" dxfId="374" priority="304">
      <formula>WEEKDAY($A16,2)=6</formula>
    </cfRule>
    <cfRule type="expression" dxfId="373" priority="303">
      <formula>WEEKDAY($A16,2)=7</formula>
    </cfRule>
  </conditionalFormatting>
  <conditionalFormatting sqref="F19:F23">
    <cfRule type="expression" dxfId="372" priority="115">
      <formula>WEEKDAY($G19,2)=7</formula>
    </cfRule>
    <cfRule type="expression" dxfId="371" priority="116">
      <formula>WEEKDAY($G19,2)=6</formula>
    </cfRule>
  </conditionalFormatting>
  <conditionalFormatting sqref="F23:F24">
    <cfRule type="expression" dxfId="370" priority="265">
      <formula>WEEKDAY($A23,2)=7</formula>
    </cfRule>
    <cfRule type="expression" dxfId="369" priority="266">
      <formula>WEEKDAY($A23,2)=6</formula>
    </cfRule>
  </conditionalFormatting>
  <conditionalFormatting sqref="F29">
    <cfRule type="expression" dxfId="368" priority="141">
      <formula>WEEKDAY($A29,2)=7</formula>
    </cfRule>
    <cfRule type="expression" dxfId="367" priority="142">
      <formula>WEEKDAY($A29,2)=6</formula>
    </cfRule>
  </conditionalFormatting>
  <conditionalFormatting sqref="F30">
    <cfRule type="expression" dxfId="366" priority="300">
      <formula>WEEKDAY($A30,2)=6</formula>
    </cfRule>
    <cfRule type="expression" dxfId="365" priority="299">
      <formula>WEEKDAY($A30,2)=7</formula>
    </cfRule>
  </conditionalFormatting>
  <conditionalFormatting sqref="G4:I27 G28:H28 G29:I33 G34:H34">
    <cfRule type="expression" dxfId="364" priority="326">
      <formula>WEEKDAY($G4,2)=6</formula>
    </cfRule>
  </conditionalFormatting>
  <conditionalFormatting sqref="G4:I27 G29:I33 G28:H28 G34:H34">
    <cfRule type="expression" dxfId="363" priority="325">
      <formula>WEEKDAY($G4,2)=7</formula>
    </cfRule>
  </conditionalFormatting>
  <conditionalFormatting sqref="I8">
    <cfRule type="expression" dxfId="362" priority="94">
      <formula>WEEKDAY($A8,2)=6</formula>
    </cfRule>
    <cfRule type="expression" dxfId="361" priority="93">
      <formula>WEEKDAY($A8,2)=7</formula>
    </cfRule>
    <cfRule type="expression" dxfId="360" priority="95">
      <formula>WEEKDAY($D8,2)=6</formula>
    </cfRule>
    <cfRule type="expression" dxfId="359" priority="96">
      <formula>WEEKDAY($D8,2)=7</formula>
    </cfRule>
  </conditionalFormatting>
  <conditionalFormatting sqref="I10">
    <cfRule type="expression" dxfId="358" priority="263">
      <formula>WEEKDAY($A10,2)=7</formula>
    </cfRule>
    <cfRule type="expression" dxfId="357" priority="264">
      <formula>WEEKDAY($A10,2)=6</formula>
    </cfRule>
  </conditionalFormatting>
  <conditionalFormatting sqref="I15">
    <cfRule type="expression" dxfId="356" priority="137">
      <formula>WEEKDAY($A15,2)=7</formula>
    </cfRule>
    <cfRule type="expression" dxfId="355" priority="138">
      <formula>WEEKDAY($A15,2)=6</formula>
    </cfRule>
    <cfRule type="expression" dxfId="354" priority="139">
      <formula>WEEKDAY($D15,2)=6</formula>
    </cfRule>
    <cfRule type="expression" dxfId="353" priority="140">
      <formula>WEEKDAY($D15,2)=7</formula>
    </cfRule>
  </conditionalFormatting>
  <conditionalFormatting sqref="I16">
    <cfRule type="expression" dxfId="352" priority="297">
      <formula>WEEKDAY($D16,2)=6</formula>
    </cfRule>
    <cfRule type="expression" dxfId="351" priority="298">
      <formula>WEEKDAY($D16,2)=7</formula>
    </cfRule>
    <cfRule type="expression" dxfId="350" priority="295">
      <formula>WEEKDAY($A16,2)=7</formula>
    </cfRule>
    <cfRule type="expression" dxfId="349" priority="296">
      <formula>WEEKDAY($A16,2)=6</formula>
    </cfRule>
  </conditionalFormatting>
  <conditionalFormatting sqref="I22">
    <cfRule type="expression" dxfId="348" priority="136">
      <formula>WEEKDAY($D22,2)=7</formula>
    </cfRule>
    <cfRule type="expression" dxfId="347" priority="133">
      <formula>WEEKDAY($A22,2)=7</formula>
    </cfRule>
    <cfRule type="expression" dxfId="346" priority="134">
      <formula>WEEKDAY($A22,2)=6</formula>
    </cfRule>
    <cfRule type="expression" dxfId="345" priority="135">
      <formula>WEEKDAY($D22,2)=6</formula>
    </cfRule>
  </conditionalFormatting>
  <conditionalFormatting sqref="I23">
    <cfRule type="expression" dxfId="344" priority="293">
      <formula>WEEKDAY($D23,2)=6</formula>
    </cfRule>
    <cfRule type="expression" dxfId="343" priority="294">
      <formula>WEEKDAY($D23,2)=7</formula>
    </cfRule>
  </conditionalFormatting>
  <conditionalFormatting sqref="I23:I24">
    <cfRule type="expression" dxfId="342" priority="261">
      <formula>WEEKDAY($A23,2)=7</formula>
    </cfRule>
    <cfRule type="expression" dxfId="341" priority="262">
      <formula>WEEKDAY($A23,2)=6</formula>
    </cfRule>
  </conditionalFormatting>
  <conditionalFormatting sqref="I29">
    <cfRule type="expression" dxfId="340" priority="117">
      <formula>WEEKDAY($A29,2)=7</formula>
    </cfRule>
    <cfRule type="expression" dxfId="339" priority="118">
      <formula>WEEKDAY($A29,2)=6</formula>
    </cfRule>
    <cfRule type="expression" dxfId="338" priority="119">
      <formula>WEEKDAY($D29,2)=6</formula>
    </cfRule>
    <cfRule type="expression" dxfId="337" priority="120">
      <formula>WEEKDAY($D29,2)=7</formula>
    </cfRule>
  </conditionalFormatting>
  <conditionalFormatting sqref="I30">
    <cfRule type="expression" dxfId="336" priority="287">
      <formula>WEEKDAY($A30,2)=7</formula>
    </cfRule>
    <cfRule type="expression" dxfId="335" priority="288">
      <formula>WEEKDAY($A30,2)=6</formula>
    </cfRule>
    <cfRule type="expression" dxfId="334" priority="289">
      <formula>WEEKDAY($D30,2)=6</formula>
    </cfRule>
    <cfRule type="expression" dxfId="333" priority="290">
      <formula>WEEKDAY($D30,2)=7</formula>
    </cfRule>
  </conditionalFormatting>
  <conditionalFormatting sqref="I33">
    <cfRule type="expression" dxfId="332" priority="113">
      <formula>WEEKDAY($J33,2)=7</formula>
    </cfRule>
    <cfRule type="expression" dxfId="331" priority="114">
      <formula>WEEKDAY($J33,2)=6</formula>
    </cfRule>
  </conditionalFormatting>
  <conditionalFormatting sqref="J4:L5 J6:K6 J7:L12 J13:K13 J14:L19 J20:K21 J22:L24 J25:K25 J26:L26 J27:K27 J28:L33">
    <cfRule type="expression" dxfId="330" priority="324">
      <formula>WEEKDAY($J4,2)=6</formula>
    </cfRule>
  </conditionalFormatting>
  <conditionalFormatting sqref="J7:L12 J28:L33 J4:L5 J6:K6 J13:K13 J14:L19 J20:K21 J22:L24 J25:K25 J26:L26 J27:K27">
    <cfRule type="expression" dxfId="329" priority="323">
      <formula>WEEKDAY($J4,2)=7</formula>
    </cfRule>
  </conditionalFormatting>
  <conditionalFormatting sqref="L5">
    <cfRule type="expression" dxfId="328" priority="125">
      <formula>WEEKDAY($A5,2)=7</formula>
    </cfRule>
    <cfRule type="expression" dxfId="327" priority="126">
      <formula>WEEKDAY($A5,2)=6</formula>
    </cfRule>
    <cfRule type="expression" dxfId="326" priority="127">
      <formula>WEEKDAY($D5,2)=6</formula>
    </cfRule>
    <cfRule type="expression" dxfId="325" priority="128">
      <formula>WEEKDAY($D5,2)=7</formula>
    </cfRule>
  </conditionalFormatting>
  <conditionalFormatting sqref="L7">
    <cfRule type="expression" dxfId="324" priority="259">
      <formula>WEEKDAY($A7,2)=7</formula>
    </cfRule>
    <cfRule type="expression" dxfId="323" priority="260">
      <formula>WEEKDAY($A7,2)=6</formula>
    </cfRule>
  </conditionalFormatting>
  <conditionalFormatting sqref="L12">
    <cfRule type="expression" dxfId="322" priority="123">
      <formula>WEEKDAY($D12,2)=6</formula>
    </cfRule>
    <cfRule type="expression" dxfId="321" priority="124">
      <formula>WEEKDAY($D12,2)=7</formula>
    </cfRule>
    <cfRule type="expression" dxfId="320" priority="121">
      <formula>WEEKDAY($A12,2)=7</formula>
    </cfRule>
    <cfRule type="expression" dxfId="319" priority="122">
      <formula>WEEKDAY($A12,2)=6</formula>
    </cfRule>
  </conditionalFormatting>
  <conditionalFormatting sqref="L19">
    <cfRule type="expression" dxfId="318" priority="92">
      <formula>WEEKDAY($G19,2)=6</formula>
    </cfRule>
    <cfRule type="expression" dxfId="317" priority="88">
      <formula>WEEKDAY($A19,2)=6</formula>
    </cfRule>
    <cfRule type="expression" dxfId="316" priority="87">
      <formula>WEEKDAY($A19,2)=7</formula>
    </cfRule>
    <cfRule type="expression" dxfId="315" priority="90">
      <formula>WEEKDAY($D19,2)=7</formula>
    </cfRule>
    <cfRule type="expression" dxfId="314" priority="91">
      <formula>WEEKDAY($G19,2)=7</formula>
    </cfRule>
    <cfRule type="expression" dxfId="313" priority="89">
      <formula>WEEKDAY($D19,2)=6</formula>
    </cfRule>
  </conditionalFormatting>
  <conditionalFormatting sqref="L28">
    <cfRule type="expression" dxfId="312" priority="226">
      <formula>WEEKDAY($G28,2)=6</formula>
    </cfRule>
    <cfRule type="expression" dxfId="311" priority="223">
      <formula>WEEKDAY($A28,2)=7</formula>
    </cfRule>
    <cfRule type="expression" dxfId="310" priority="258">
      <formula>WEEKDAY($A28,2)=6</formula>
    </cfRule>
    <cfRule type="expression" dxfId="309" priority="224">
      <formula>WEEKDAY($A28,2)=6</formula>
    </cfRule>
    <cfRule type="expression" dxfId="308" priority="257">
      <formula>WEEKDAY($A28,2)=7</formula>
    </cfRule>
    <cfRule type="expression" dxfId="307" priority="225">
      <formula>WEEKDAY($G28,2)=7</formula>
    </cfRule>
  </conditionalFormatting>
  <conditionalFormatting sqref="O4:O9 M4:N34 O12 O14:O17 O20:O23 O26:O28 O33:O34">
    <cfRule type="expression" dxfId="306" priority="322">
      <formula>WEEKDAY($M4,2)=6</formula>
    </cfRule>
  </conditionalFormatting>
  <conditionalFormatting sqref="O10">
    <cfRule type="expression" dxfId="305" priority="34">
      <formula>WEEKDAY($J10,2)=6</formula>
    </cfRule>
    <cfRule type="expression" dxfId="304" priority="33">
      <formula>WEEKDAY($J10,2)=7</formula>
    </cfRule>
  </conditionalFormatting>
  <conditionalFormatting sqref="O12 O26:O28 O4:O9 M4:N34 O14:O17 O20:O23 O33:O34">
    <cfRule type="expression" dxfId="303" priority="321">
      <formula>WEEKDAY($M4,2)=7</formula>
    </cfRule>
  </conditionalFormatting>
  <conditionalFormatting sqref="O12">
    <cfRule type="expression" dxfId="302" priority="8">
      <formula>WEEKDAY($A12,2)=6</formula>
    </cfRule>
    <cfRule type="expression" dxfId="301" priority="9">
      <formula>WEEKDAY($M12,2)=7</formula>
    </cfRule>
    <cfRule type="expression" dxfId="300" priority="10">
      <formula>WEEKDAY($M12,2)=6</formula>
    </cfRule>
    <cfRule type="expression" dxfId="299" priority="11">
      <formula>WEEKDAY($M12,2)=7</formula>
    </cfRule>
    <cfRule type="expression" dxfId="298" priority="12">
      <formula>WEEKDAY($M12,2)=6</formula>
    </cfRule>
    <cfRule type="expression" dxfId="297" priority="13">
      <formula>WEEKDAY($M12,2)=7</formula>
    </cfRule>
    <cfRule type="expression" dxfId="296" priority="256">
      <formula>WEEKDAY($A12,2)=6</formula>
    </cfRule>
    <cfRule type="expression" dxfId="295" priority="7">
      <formula>WEEKDAY($A12,2)=7</formula>
    </cfRule>
    <cfRule type="expression" dxfId="294" priority="14">
      <formula>WEEKDAY($M12,2)=6</formula>
    </cfRule>
    <cfRule type="expression" dxfId="293" priority="16">
      <formula>WEEKDAY($P12,2)=6</formula>
    </cfRule>
    <cfRule type="expression" dxfId="292" priority="15">
      <formula>WEEKDAY($P12,2)=7</formula>
    </cfRule>
    <cfRule type="expression" dxfId="291" priority="255">
      <formula>WEEKDAY($A12,2)=7</formula>
    </cfRule>
  </conditionalFormatting>
  <conditionalFormatting sqref="O17">
    <cfRule type="expression" dxfId="290" priority="112">
      <formula>WEEKDAY($M9,2)=6</formula>
    </cfRule>
    <cfRule type="expression" dxfId="289" priority="111">
      <formula>WEEKDAY($M9,2)=7</formula>
    </cfRule>
  </conditionalFormatting>
  <conditionalFormatting sqref="O24">
    <cfRule type="expression" dxfId="288" priority="31">
      <formula>WEEKDAY($J24,2)=7</formula>
    </cfRule>
    <cfRule type="expression" dxfId="287" priority="32">
      <formula>WEEKDAY($J24,2)=6</formula>
    </cfRule>
  </conditionalFormatting>
  <conditionalFormatting sqref="O26">
    <cfRule type="expression" dxfId="286" priority="253">
      <formula>WEEKDAY($A26,2)=7</formula>
    </cfRule>
    <cfRule type="expression" dxfId="285" priority="254">
      <formula>WEEKDAY($A26,2)=6</formula>
    </cfRule>
  </conditionalFormatting>
  <conditionalFormatting sqref="O29 O32">
    <cfRule type="expression" dxfId="284" priority="110">
      <formula>WEEKDAY($P29,2)=6</formula>
    </cfRule>
    <cfRule type="expression" dxfId="283" priority="109">
      <formula>WEEKDAY($P29,2)=7</formula>
    </cfRule>
  </conditionalFormatting>
  <conditionalFormatting sqref="P9">
    <cfRule type="expression" dxfId="282" priority="202">
      <formula>WEEKDAY($M9,2)=6</formula>
    </cfRule>
    <cfRule type="expression" dxfId="281" priority="201">
      <formula>WEEKDAY($M9,2)=7</formula>
    </cfRule>
  </conditionalFormatting>
  <conditionalFormatting sqref="P23">
    <cfRule type="expression" dxfId="280" priority="199">
      <formula>WEEKDAY($M23,2)=7</formula>
    </cfRule>
    <cfRule type="expression" dxfId="279" priority="200">
      <formula>WEEKDAY($M23,2)=6</formula>
    </cfRule>
  </conditionalFormatting>
  <conditionalFormatting sqref="P4:Q33 R9:R13 R16:R20 R22 R24:R26 R30 R32:R33">
    <cfRule type="expression" dxfId="278" priority="320">
      <formula>WEEKDAY($P4,2)=6</formula>
    </cfRule>
  </conditionalFormatting>
  <conditionalFormatting sqref="R4 R7:R8">
    <cfRule type="expression" dxfId="277" priority="108">
      <formula>WEEKDAY($P4,2)=6</formula>
    </cfRule>
    <cfRule type="expression" dxfId="276" priority="107">
      <formula>WEEKDAY($P4,2)=7</formula>
    </cfRule>
  </conditionalFormatting>
  <conditionalFormatting sqref="R9">
    <cfRule type="expression" dxfId="275" priority="251">
      <formula>WEEKDAY($A9,2)=7</formula>
    </cfRule>
    <cfRule type="expression" dxfId="274" priority="208">
      <formula>WEEKDAY($M9,2)=6</formula>
    </cfRule>
    <cfRule type="expression" dxfId="273" priority="207">
      <formula>WEEKDAY($M9,2)=7</formula>
    </cfRule>
    <cfRule type="expression" dxfId="272" priority="252">
      <formula>WEEKDAY($A9,2)=6</formula>
    </cfRule>
    <cfRule type="expression" dxfId="271" priority="162">
      <formula>WEEKDAY($M9,2)=6</formula>
    </cfRule>
    <cfRule type="expression" dxfId="270" priority="161">
      <formula>WEEKDAY($M9,2)=7</formula>
    </cfRule>
  </conditionalFormatting>
  <conditionalFormatting sqref="R9:R13 P4:Q33 R16:R20 R22 R24:R26 R30 R32:R33">
    <cfRule type="expression" dxfId="269" priority="319">
      <formula>WEEKDAY($P4,2)=7</formula>
    </cfRule>
  </conditionalFormatting>
  <conditionalFormatting sqref="R14">
    <cfRule type="expression" dxfId="268" priority="29">
      <formula>WEEKDAY($J14,2)=7</formula>
    </cfRule>
    <cfRule type="expression" dxfId="267" priority="30">
      <formula>WEEKDAY($J14,2)=6</formula>
    </cfRule>
  </conditionalFormatting>
  <conditionalFormatting sqref="R16">
    <cfRule type="expression" dxfId="266" priority="37">
      <formula>WEEKDAY($M16,2)=7</formula>
    </cfRule>
    <cfRule type="expression" dxfId="265" priority="160">
      <formula>WEEKDAY($M16,2)=6</formula>
    </cfRule>
    <cfRule type="expression" dxfId="264" priority="36">
      <formula>WEEKDAY($A16,2)=6</formula>
    </cfRule>
    <cfRule type="expression" dxfId="263" priority="159">
      <formula>WEEKDAY($M16,2)=7</formula>
    </cfRule>
    <cfRule type="expression" dxfId="262" priority="35">
      <formula>WEEKDAY($A16,2)=7</formula>
    </cfRule>
    <cfRule type="expression" dxfId="261" priority="214">
      <formula>WEEKDAY($M16,2)=6</formula>
    </cfRule>
    <cfRule type="expression" dxfId="260" priority="213">
      <formula>WEEKDAY($M16,2)=7</formula>
    </cfRule>
    <cfRule type="expression" dxfId="259" priority="38">
      <formula>WEEKDAY($M16,2)=6</formula>
    </cfRule>
  </conditionalFormatting>
  <conditionalFormatting sqref="R21">
    <cfRule type="expression" dxfId="258" priority="28">
      <formula>WEEKDAY($J21,2)=6</formula>
    </cfRule>
    <cfRule type="expression" dxfId="257" priority="27">
      <formula>WEEKDAY($J21,2)=7</formula>
    </cfRule>
  </conditionalFormatting>
  <conditionalFormatting sqref="R28">
    <cfRule type="expression" dxfId="256" priority="24">
      <formula>WEEKDAY($J28,2)=6</formula>
    </cfRule>
    <cfRule type="expression" dxfId="255" priority="23">
      <formula>WEEKDAY($J28,2)=7</formula>
    </cfRule>
  </conditionalFormatting>
  <conditionalFormatting sqref="S23:AI23 A24:AJ24 A16:AJ17 A7:AJ10 S6:AI6 A23:Q23 A22:AJ22 A25:K25 V25:AJ25 M20:Z21 S14:AJ14 A15:Q15 A29:AF29 A4:Q5 A12:T12 A19:N19 D20:K21 F33:AJ33 A32:AC32 R4:AC4 S27:Z27 J28:AF28 U28:U29 L17:L19 S15:AF15 R12:R14 A3:AJ3 AE4:AJ4 S5:AJ5 A6:K6 M6:Q6 A11:AC11 AE11:AJ11 V12:AI12 D13:K13 M13:N13 P13:AI13 A13:B14 D14:Q14 AH15:AJ15 A18:AC18 AE18:AF18 AH18:AJ19 R18:R20 P19:T19 V19:AG19 AB20:AI20 A20:B21 AB21:AJ21 M25:T25 A26:B26 D26:Z26 AB26:AJ27 A27:K27 M27:Q27 A28:E28 G28:H28 AH28:AJ29 P30:AJ30 A30:N31 P31:Q31 S31:AC31 AE31:AJ32 A33:D33 A34:H34 J34:W34 Y34:AJ34">
    <cfRule type="cellIs" dxfId="254" priority="222" operator="equal">
      <formula>"Singen MC"</formula>
    </cfRule>
    <cfRule type="cellIs" dxfId="253" priority="221" operator="equal">
      <formula>"Singen MW"</formula>
    </cfRule>
  </conditionalFormatting>
  <conditionalFormatting sqref="U4:U5 S4:T28 U7:U11 U14:U18 U28:U29 S29:U34">
    <cfRule type="expression" dxfId="252" priority="317">
      <formula>WEEKDAY($S4,2)=7</formula>
    </cfRule>
    <cfRule type="expression" dxfId="251" priority="318">
      <formula>WEEKDAY($S4,2)=6</formula>
    </cfRule>
  </conditionalFormatting>
  <conditionalFormatting sqref="U7:U8">
    <cfRule type="expression" dxfId="250" priority="157">
      <formula>WEEKDAY($M7,2)=7</formula>
    </cfRule>
    <cfRule type="expression" dxfId="249" priority="158">
      <formula>WEEKDAY($M7,2)=6</formula>
    </cfRule>
  </conditionalFormatting>
  <conditionalFormatting sqref="U14">
    <cfRule type="expression" dxfId="248" priority="152">
      <formula>WEEKDAY($M14,2)=6</formula>
    </cfRule>
    <cfRule type="expression" dxfId="247" priority="151">
      <formula>WEEKDAY($M14,2)=7</formula>
    </cfRule>
    <cfRule type="expression" dxfId="246" priority="39">
      <formula>WEEKDAY($M14,2)=7</formula>
    </cfRule>
    <cfRule type="expression" dxfId="245" priority="40">
      <formula>WEEKDAY($M14,2)=6</formula>
    </cfRule>
  </conditionalFormatting>
  <conditionalFormatting sqref="U14:U15">
    <cfRule type="expression" dxfId="244" priority="42">
      <formula>WEEKDAY($V14,2)=6</formula>
    </cfRule>
    <cfRule type="expression" dxfId="243" priority="41">
      <formula>WEEKDAY($V14,2)=7</formula>
    </cfRule>
  </conditionalFormatting>
  <conditionalFormatting sqref="U21">
    <cfRule type="expression" dxfId="242" priority="153">
      <formula>WEEKDAY($M21,2)=7</formula>
    </cfRule>
    <cfRule type="expression" dxfId="241" priority="154">
      <formula>WEEKDAY($M21,2)=6</formula>
    </cfRule>
  </conditionalFormatting>
  <conditionalFormatting sqref="U22:U24 C25">
    <cfRule type="expression" dxfId="240" priority="175">
      <formula>WEEKDAY($S22,2)=7</formula>
    </cfRule>
    <cfRule type="expression" dxfId="239" priority="176">
      <formula>WEEKDAY($S22,2)=6</formula>
    </cfRule>
  </conditionalFormatting>
  <conditionalFormatting sqref="U23">
    <cfRule type="expression" dxfId="238" priority="219">
      <formula>WEEKDAY($M23,2)=7</formula>
    </cfRule>
    <cfRule type="expression" dxfId="237" priority="220">
      <formula>WEEKDAY($M23,2)=6</formula>
    </cfRule>
  </conditionalFormatting>
  <conditionalFormatting sqref="U26">
    <cfRule type="expression" dxfId="236" priority="365">
      <formula>WEEKDAY($S27,2)=6</formula>
    </cfRule>
    <cfRule type="expression" dxfId="235" priority="364">
      <formula>WEEKDAY($S27,2)=7</formula>
    </cfRule>
  </conditionalFormatting>
  <conditionalFormatting sqref="U27:U28">
    <cfRule type="expression" dxfId="234" priority="98">
      <formula>WEEKDAY($S27,2)=6</formula>
    </cfRule>
    <cfRule type="expression" dxfId="233" priority="97">
      <formula>WEEKDAY($S27,2)=7</formula>
    </cfRule>
  </conditionalFormatting>
  <conditionalFormatting sqref="V4:X33 V34:W34">
    <cfRule type="expression" dxfId="232" priority="316">
      <formula>WEEKDAY($V4,2)=6</formula>
    </cfRule>
    <cfRule type="expression" dxfId="231" priority="315">
      <formula>WEEKDAY($V4,2)=7</formula>
    </cfRule>
  </conditionalFormatting>
  <conditionalFormatting sqref="Y22">
    <cfRule type="expression" dxfId="230" priority="193">
      <formula>WEEKDAY($P22,2)=7</formula>
    </cfRule>
    <cfRule type="expression" dxfId="229" priority="191">
      <formula>WEEKDAY($M22,2)=7</formula>
    </cfRule>
    <cfRule type="expression" dxfId="228" priority="192">
      <formula>WEEKDAY($M22,2)=6</formula>
    </cfRule>
    <cfRule type="expression" dxfId="227" priority="194">
      <formula>WEEKDAY($P22,2)=6</formula>
    </cfRule>
  </conditionalFormatting>
  <conditionalFormatting sqref="AA4:AA19 Y4:Z33 AA22:AA25 AA29:AA33">
    <cfRule type="expression" dxfId="226" priority="313">
      <formula>WEEKDAY($Y4,2)=7</formula>
    </cfRule>
    <cfRule type="expression" dxfId="225" priority="314">
      <formula>WEEKDAY($Y4,2)=6</formula>
    </cfRule>
  </conditionalFormatting>
  <conditionalFormatting sqref="AA24">
    <cfRule type="expression" dxfId="224" priority="216">
      <formula>WEEKDAY($M24,2)=6</formula>
    </cfRule>
    <cfRule type="expression" dxfId="223" priority="215">
      <formula>WEEKDAY($M24,2)=7</formula>
    </cfRule>
  </conditionalFormatting>
  <conditionalFormatting sqref="AB4:AC34 AD6:AD10 AD13:AD17 AD19:AD25 AD27:AD30 AD34">
    <cfRule type="expression" dxfId="222" priority="312">
      <formula>WEEKDAY($AB4,2)=6</formula>
    </cfRule>
  </conditionalFormatting>
  <conditionalFormatting sqref="AD6">
    <cfRule type="expression" dxfId="221" priority="203">
      <formula>WEEKDAY($M29,2)=7</formula>
    </cfRule>
    <cfRule type="expression" dxfId="220" priority="204">
      <formula>WEEKDAY($M29,2)=6</formula>
    </cfRule>
    <cfRule type="expression" dxfId="219" priority="356">
      <formula>WEEKDAY($Y29,2)=7</formula>
    </cfRule>
    <cfRule type="expression" dxfId="218" priority="357">
      <formula>WEEKDAY($Y29,2)=6</formula>
    </cfRule>
  </conditionalFormatting>
  <conditionalFormatting sqref="AD13">
    <cfRule type="expression" dxfId="217" priority="243">
      <formula>WEEKDAY($A13,2)=7</formula>
    </cfRule>
    <cfRule type="expression" dxfId="216" priority="244">
      <formula>WEEKDAY($A13,2)=6</formula>
    </cfRule>
  </conditionalFormatting>
  <conditionalFormatting sqref="AD13:AD17 AD27:AD30 AB4:AC34 AD6:AD10 AD19:AD25 AD34">
    <cfRule type="expression" dxfId="215" priority="311">
      <formula>WEEKDAY($AB4,2)=7</formula>
    </cfRule>
  </conditionalFormatting>
  <conditionalFormatting sqref="AD25">
    <cfRule type="expression" dxfId="214" priority="166">
      <formula>WEEKDAY($S25,2)=6</formula>
    </cfRule>
    <cfRule type="expression" dxfId="213" priority="165">
      <formula>WEEKDAY($S25,2)=7</formula>
    </cfRule>
  </conditionalFormatting>
  <conditionalFormatting sqref="AD27:AD28">
    <cfRule type="expression" dxfId="212" priority="239">
      <formula>WEEKDAY($A27,2)=7</formula>
    </cfRule>
    <cfRule type="expression" dxfId="211" priority="240">
      <formula>WEEKDAY($A27,2)=6</formula>
    </cfRule>
  </conditionalFormatting>
  <conditionalFormatting sqref="AG4:AG14 AE4:AF33 AG17 AG19:AG22 AG24:AG27 AG31:AG33">
    <cfRule type="expression" dxfId="210" priority="310">
      <formula>WEEKDAY($AE4,2)=6</formula>
    </cfRule>
  </conditionalFormatting>
  <conditionalFormatting sqref="AG4:AG14 AG24:AG27 AE4:AF33 AG17 AG19:AG22 AG31:AG33">
    <cfRule type="expression" dxfId="209" priority="309">
      <formula>WEEKDAY($AE4,2)=7</formula>
    </cfRule>
  </conditionalFormatting>
  <conditionalFormatting sqref="AG10">
    <cfRule type="expression" dxfId="208" priority="237">
      <formula>WEEKDAY($A10,2)=7</formula>
    </cfRule>
    <cfRule type="expression" dxfId="207" priority="238">
      <formula>WEEKDAY($A10,2)=6</formula>
    </cfRule>
  </conditionalFormatting>
  <conditionalFormatting sqref="AG24">
    <cfRule type="expression" dxfId="206" priority="235">
      <formula>WEEKDAY($A24,2)=7</formula>
    </cfRule>
    <cfRule type="expression" dxfId="205" priority="236">
      <formula>WEEKDAY($A24,2)=6</formula>
    </cfRule>
  </conditionalFormatting>
  <conditionalFormatting sqref="AJ4:AJ5 AH4:AI34 AJ8:AJ11 AJ15:AJ19 AJ21:AJ22 AJ24:AJ34">
    <cfRule type="expression" dxfId="204" priority="308">
      <formula>WEEKDAY($AH4,2)=7</formula>
    </cfRule>
  </conditionalFormatting>
  <conditionalFormatting sqref="AJ8">
    <cfRule type="expression" dxfId="203" priority="233">
      <formula>WEEKDAY($A8,2)=7</formula>
    </cfRule>
    <cfRule type="expression" dxfId="202" priority="234">
      <formula>WEEKDAY($A8,2)=6</formula>
    </cfRule>
  </conditionalFormatting>
  <conditionalFormatting sqref="AJ8:AJ11 AJ21:AJ22 AJ4:AJ5 AH4:AI34 AJ15:AJ19 AJ24:AJ34">
    <cfRule type="expression" dxfId="201" priority="307">
      <formula>WEEKDAY($AH4,2)=6</formula>
    </cfRule>
  </conditionalFormatting>
  <conditionalFormatting sqref="AJ21:AJ22">
    <cfRule type="expression" dxfId="200" priority="231">
      <formula>WEEKDAY($A21,2)=7</formula>
    </cfRule>
    <cfRule type="expression" dxfId="199" priority="232">
      <formula>WEEKDAY($A21,2)=6</formula>
    </cfRule>
  </conditionalFormatting>
  <pageMargins left="0.70866141732283472" right="0.70866141732283472" top="0.78740157480314965" bottom="0.78740157480314965" header="0.31496062992125984" footer="0.31496062992125984"/>
  <pageSetup paperSize="9" scale="31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3573-3A0D-4C60-9C43-2000AC3B416B}">
  <sheetPr>
    <pageSetUpPr fitToPage="1"/>
  </sheetPr>
  <dimension ref="A1:AJ46"/>
  <sheetViews>
    <sheetView zoomScale="80" zoomScaleNormal="80" workbookViewId="0">
      <selection activeCell="I44" sqref="I44"/>
    </sheetView>
  </sheetViews>
  <sheetFormatPr baseColWidth="10" defaultRowHeight="12.75" x14ac:dyDescent="0.2"/>
  <cols>
    <col min="1" max="1" width="4.85546875" style="3" customWidth="1"/>
    <col min="2" max="2" width="9.140625" style="5" customWidth="1"/>
    <col min="3" max="3" width="11.42578125" style="3" customWidth="1"/>
    <col min="4" max="4" width="4.42578125" style="1" customWidth="1"/>
    <col min="5" max="5" width="7.5703125" style="5" customWidth="1"/>
    <col min="6" max="6" width="9.7109375" style="3" customWidth="1"/>
    <col min="7" max="7" width="4.42578125" style="1" customWidth="1"/>
    <col min="8" max="8" width="7.5703125" style="5" customWidth="1"/>
    <col min="9" max="9" width="9.42578125" style="3" customWidth="1"/>
    <col min="10" max="10" width="4.42578125" style="1" customWidth="1"/>
    <col min="11" max="11" width="7.5703125" style="5" customWidth="1"/>
    <col min="12" max="12" width="10.140625" style="3" customWidth="1"/>
    <col min="13" max="13" width="4.42578125" style="1" customWidth="1"/>
    <col min="14" max="14" width="7.5703125" style="5" customWidth="1"/>
    <col min="15" max="15" width="12" style="3" customWidth="1"/>
    <col min="16" max="16" width="4.42578125" style="1" customWidth="1"/>
    <col min="17" max="17" width="7.140625" style="5" customWidth="1"/>
    <col min="18" max="18" width="12.42578125" style="3" customWidth="1"/>
    <col min="19" max="19" width="4.42578125" style="1" customWidth="1"/>
    <col min="20" max="20" width="7.140625" style="5" customWidth="1"/>
    <col min="21" max="21" width="11" style="3" customWidth="1"/>
    <col min="22" max="22" width="4.42578125" style="1" customWidth="1"/>
    <col min="23" max="23" width="7.140625" style="5" customWidth="1"/>
    <col min="24" max="24" width="10.42578125" style="3" customWidth="1"/>
    <col min="25" max="25" width="4.42578125" style="1" customWidth="1"/>
    <col min="26" max="26" width="7.140625" style="5" customWidth="1"/>
    <col min="27" max="27" width="10.28515625" style="3" customWidth="1"/>
    <col min="28" max="28" width="4.42578125" style="1" customWidth="1"/>
    <col min="29" max="29" width="7.140625" style="5" customWidth="1"/>
    <col min="30" max="30" width="12.5703125" style="3" customWidth="1"/>
    <col min="31" max="31" width="4.42578125" style="1" customWidth="1"/>
    <col min="32" max="32" width="7.7109375" style="5" customWidth="1"/>
    <col min="33" max="33" width="9.5703125" style="3" customWidth="1"/>
    <col min="34" max="34" width="4.42578125" style="1" customWidth="1"/>
    <col min="35" max="35" width="7.140625" style="5" customWidth="1"/>
    <col min="36" max="36" width="12.5703125" style="3" customWidth="1"/>
    <col min="37" max="16384" width="11.42578125" style="3"/>
  </cols>
  <sheetData>
    <row r="1" spans="1:36" ht="15.75" x14ac:dyDescent="0.2">
      <c r="A1" s="14" t="s">
        <v>0</v>
      </c>
      <c r="B1" s="13">
        <v>2027</v>
      </c>
    </row>
    <row r="3" spans="1:36" x14ac:dyDescent="0.2">
      <c r="A3" s="74" t="s">
        <v>1</v>
      </c>
      <c r="B3" s="69"/>
      <c r="C3" s="70"/>
      <c r="D3" s="69" t="s">
        <v>2</v>
      </c>
      <c r="E3" s="69"/>
      <c r="F3" s="70"/>
      <c r="G3" s="69" t="s">
        <v>3</v>
      </c>
      <c r="H3" s="69"/>
      <c r="I3" s="70"/>
      <c r="J3" s="69" t="s">
        <v>4</v>
      </c>
      <c r="K3" s="69"/>
      <c r="L3" s="70"/>
      <c r="M3" s="69" t="s">
        <v>5</v>
      </c>
      <c r="N3" s="69"/>
      <c r="O3" s="70"/>
      <c r="P3" s="69" t="s">
        <v>6</v>
      </c>
      <c r="Q3" s="69"/>
      <c r="R3" s="70"/>
      <c r="S3" s="69" t="s">
        <v>7</v>
      </c>
      <c r="T3" s="69"/>
      <c r="U3" s="70"/>
      <c r="V3" s="69" t="s">
        <v>8</v>
      </c>
      <c r="W3" s="69"/>
      <c r="X3" s="70"/>
      <c r="Y3" s="69" t="s">
        <v>9</v>
      </c>
      <c r="Z3" s="69"/>
      <c r="AA3" s="70"/>
      <c r="AB3" s="69" t="s">
        <v>10</v>
      </c>
      <c r="AC3" s="69"/>
      <c r="AD3" s="70"/>
      <c r="AE3" s="69" t="s">
        <v>11</v>
      </c>
      <c r="AF3" s="69"/>
      <c r="AG3" s="70"/>
      <c r="AH3" s="69" t="s">
        <v>12</v>
      </c>
      <c r="AI3" s="69"/>
      <c r="AJ3" s="70"/>
    </row>
    <row r="4" spans="1:36" x14ac:dyDescent="0.2">
      <c r="A4" s="8">
        <f>DATE(B1,1,1)</f>
        <v>46388</v>
      </c>
      <c r="B4" s="9">
        <f>DATE(B1,1,1)</f>
        <v>46388</v>
      </c>
      <c r="C4" s="15"/>
      <c r="D4" s="10">
        <f>DATE(B1,2,1)</f>
        <v>46419</v>
      </c>
      <c r="E4" s="9">
        <f>DATE(B1,2,1)</f>
        <v>46419</v>
      </c>
      <c r="F4" s="11"/>
      <c r="G4" s="10">
        <f>DATE(B1,3,1)</f>
        <v>46447</v>
      </c>
      <c r="H4" s="9">
        <f>DATE(B1,3,1)</f>
        <v>46447</v>
      </c>
      <c r="I4" s="11"/>
      <c r="J4" s="10">
        <f>DATE(B1,4,1)</f>
        <v>46478</v>
      </c>
      <c r="K4" s="9">
        <f>DATE(B1,4,1)</f>
        <v>46478</v>
      </c>
      <c r="L4" s="15"/>
      <c r="M4" s="10">
        <f>DATE(B1,5,1)</f>
        <v>46508</v>
      </c>
      <c r="N4" s="9">
        <f>DATE(B1,5,1)</f>
        <v>46508</v>
      </c>
      <c r="O4" s="11" t="s">
        <v>13</v>
      </c>
      <c r="P4" s="10">
        <f>DATE(B1,6,1)</f>
        <v>46539</v>
      </c>
      <c r="Q4" s="9">
        <f>DATE(B1,6,1)</f>
        <v>46539</v>
      </c>
      <c r="R4" s="11"/>
      <c r="S4" s="10">
        <f>DATE(B1,7,1)</f>
        <v>46569</v>
      </c>
      <c r="T4" s="9">
        <f>DATE(B1,7,1)</f>
        <v>46569</v>
      </c>
      <c r="U4" s="11"/>
      <c r="V4" s="10">
        <f>DATE(B1,8,1)</f>
        <v>46600</v>
      </c>
      <c r="W4" s="9">
        <f>DATE(B1,8,1)</f>
        <v>46600</v>
      </c>
      <c r="X4" s="15"/>
      <c r="Y4" s="10">
        <f>DATE(B1,9,1)</f>
        <v>46631</v>
      </c>
      <c r="Z4" s="9">
        <f>DATE(B1,9,1)</f>
        <v>46631</v>
      </c>
      <c r="AA4" s="15"/>
      <c r="AB4" s="10">
        <f>DATE(B1,10,1)</f>
        <v>46661</v>
      </c>
      <c r="AC4" s="9">
        <f>DATE(B1,10,1)</f>
        <v>46661</v>
      </c>
      <c r="AD4" s="11"/>
      <c r="AE4" s="10">
        <f>DATE(B1,11,1)</f>
        <v>46692</v>
      </c>
      <c r="AF4" s="9">
        <f>DATE(B1,11,1)</f>
        <v>46692</v>
      </c>
      <c r="AG4" s="11" t="s">
        <v>15</v>
      </c>
      <c r="AH4" s="10">
        <f>DATE(B1,12,1)</f>
        <v>46722</v>
      </c>
      <c r="AI4" s="9">
        <f>DATE(B1,12,1)</f>
        <v>46722</v>
      </c>
      <c r="AJ4" s="11"/>
    </row>
    <row r="5" spans="1:36" x14ac:dyDescent="0.2">
      <c r="A5" s="8">
        <f>A4+1</f>
        <v>46389</v>
      </c>
      <c r="B5" s="9">
        <f>B4+1</f>
        <v>46389</v>
      </c>
      <c r="C5" s="15"/>
      <c r="D5" s="10">
        <f>D4+1</f>
        <v>46420</v>
      </c>
      <c r="E5" s="9">
        <f>E4+1</f>
        <v>46420</v>
      </c>
      <c r="F5" s="11"/>
      <c r="G5" s="10">
        <f>G4+1</f>
        <v>46448</v>
      </c>
      <c r="H5" s="9">
        <f>H4+1</f>
        <v>46448</v>
      </c>
      <c r="I5" s="11"/>
      <c r="J5" s="10">
        <f>J4+1</f>
        <v>46479</v>
      </c>
      <c r="K5" s="9">
        <f>K4+1</f>
        <v>46479</v>
      </c>
      <c r="L5" s="15"/>
      <c r="M5" s="10">
        <f>M4+1</f>
        <v>46509</v>
      </c>
      <c r="N5" s="9">
        <f>N4+1</f>
        <v>46509</v>
      </c>
      <c r="O5" s="11"/>
      <c r="P5" s="10">
        <f>P4+1</f>
        <v>46540</v>
      </c>
      <c r="Q5" s="9">
        <f>Q4+1</f>
        <v>46540</v>
      </c>
      <c r="R5" s="11"/>
      <c r="S5" s="10">
        <f>S4+1</f>
        <v>46570</v>
      </c>
      <c r="T5" s="9">
        <f>T4+1</f>
        <v>46570</v>
      </c>
      <c r="U5" s="11"/>
      <c r="V5" s="10">
        <f>V4+1</f>
        <v>46601</v>
      </c>
      <c r="W5" s="9">
        <f>W4+1</f>
        <v>46601</v>
      </c>
      <c r="X5" s="15"/>
      <c r="Y5" s="10">
        <f>Y4+1</f>
        <v>46632</v>
      </c>
      <c r="Z5" s="9">
        <f>Z4+1</f>
        <v>46632</v>
      </c>
      <c r="AA5" s="15"/>
      <c r="AB5" s="10">
        <f>AB4+1</f>
        <v>46662</v>
      </c>
      <c r="AC5" s="9">
        <f>AC4+1</f>
        <v>46662</v>
      </c>
      <c r="AD5" s="22"/>
      <c r="AE5" s="10">
        <f>AE4+1</f>
        <v>46693</v>
      </c>
      <c r="AF5" s="9">
        <f>AF4+1</f>
        <v>46693</v>
      </c>
      <c r="AG5" s="15"/>
      <c r="AH5" s="10">
        <f>AH4+1</f>
        <v>46723</v>
      </c>
      <c r="AI5" s="9">
        <f>AI4+1</f>
        <v>46723</v>
      </c>
      <c r="AJ5" s="11"/>
    </row>
    <row r="6" spans="1:36" x14ac:dyDescent="0.2">
      <c r="A6" s="8">
        <f t="shared" ref="A6:B21" si="0">A5+1</f>
        <v>46390</v>
      </c>
      <c r="B6" s="9">
        <f t="shared" si="0"/>
        <v>46390</v>
      </c>
      <c r="C6" s="15"/>
      <c r="D6" s="10">
        <f t="shared" ref="D6:E21" si="1">D5+1</f>
        <v>46421</v>
      </c>
      <c r="E6" s="9">
        <f t="shared" si="1"/>
        <v>46421</v>
      </c>
      <c r="F6" s="11"/>
      <c r="G6" s="10">
        <f t="shared" ref="G6:H21" si="2">G5+1</f>
        <v>46449</v>
      </c>
      <c r="H6" s="9">
        <f t="shared" si="2"/>
        <v>46449</v>
      </c>
      <c r="I6" s="11"/>
      <c r="J6" s="10">
        <f t="shared" ref="J6:K21" si="3">J5+1</f>
        <v>46480</v>
      </c>
      <c r="K6" s="9">
        <f t="shared" si="3"/>
        <v>46480</v>
      </c>
      <c r="L6" s="50"/>
      <c r="M6" s="10">
        <f t="shared" ref="M6:N21" si="4">M5+1</f>
        <v>46510</v>
      </c>
      <c r="N6" s="9">
        <f t="shared" si="4"/>
        <v>46510</v>
      </c>
      <c r="O6" s="11"/>
      <c r="P6" s="10">
        <f t="shared" ref="P6:Q21" si="5">P5+1</f>
        <v>46541</v>
      </c>
      <c r="Q6" s="9">
        <f t="shared" si="5"/>
        <v>46541</v>
      </c>
      <c r="R6" s="11"/>
      <c r="S6" s="10">
        <f t="shared" ref="S6:T21" si="6">S5+1</f>
        <v>46571</v>
      </c>
      <c r="T6" s="9">
        <f t="shared" si="6"/>
        <v>46571</v>
      </c>
      <c r="U6" s="52" t="s">
        <v>32</v>
      </c>
      <c r="V6" s="10">
        <f t="shared" ref="V6:W21" si="7">V5+1</f>
        <v>46602</v>
      </c>
      <c r="W6" s="9">
        <f t="shared" si="7"/>
        <v>46602</v>
      </c>
      <c r="X6" s="15"/>
      <c r="Y6" s="10">
        <f t="shared" ref="Y6:Z21" si="8">Y5+1</f>
        <v>46633</v>
      </c>
      <c r="Z6" s="9">
        <f t="shared" si="8"/>
        <v>46633</v>
      </c>
      <c r="AA6" s="15"/>
      <c r="AB6" s="10">
        <f t="shared" ref="AB6:AC21" si="9">AB5+1</f>
        <v>46663</v>
      </c>
      <c r="AC6" s="9">
        <f t="shared" si="9"/>
        <v>46663</v>
      </c>
      <c r="AD6" s="35"/>
      <c r="AE6" s="10">
        <f t="shared" ref="AE6:AF21" si="10">AE5+1</f>
        <v>46694</v>
      </c>
      <c r="AF6" s="9">
        <f t="shared" si="10"/>
        <v>46694</v>
      </c>
      <c r="AG6" s="15"/>
      <c r="AH6" s="10">
        <f t="shared" ref="AH6:AI21" si="11">AH5+1</f>
        <v>46724</v>
      </c>
      <c r="AI6" s="9">
        <f t="shared" si="11"/>
        <v>46724</v>
      </c>
      <c r="AJ6" s="11"/>
    </row>
    <row r="7" spans="1:36" x14ac:dyDescent="0.2">
      <c r="A7" s="8">
        <f t="shared" si="0"/>
        <v>46391</v>
      </c>
      <c r="B7" s="9">
        <f t="shared" si="0"/>
        <v>46391</v>
      </c>
      <c r="C7" s="15"/>
      <c r="D7" s="10">
        <f t="shared" si="1"/>
        <v>46422</v>
      </c>
      <c r="E7" s="9">
        <f t="shared" si="1"/>
        <v>46422</v>
      </c>
      <c r="F7" s="11"/>
      <c r="G7" s="10">
        <f t="shared" si="2"/>
        <v>46450</v>
      </c>
      <c r="H7" s="9">
        <f t="shared" si="2"/>
        <v>46450</v>
      </c>
      <c r="I7" s="11"/>
      <c r="J7" s="10">
        <f t="shared" si="3"/>
        <v>46481</v>
      </c>
      <c r="K7" s="9">
        <f t="shared" si="3"/>
        <v>46481</v>
      </c>
      <c r="L7" s="11"/>
      <c r="M7" s="10">
        <f t="shared" si="4"/>
        <v>46511</v>
      </c>
      <c r="N7" s="9">
        <f t="shared" si="4"/>
        <v>46511</v>
      </c>
      <c r="O7" s="30"/>
      <c r="P7" s="10">
        <f t="shared" si="5"/>
        <v>46542</v>
      </c>
      <c r="Q7" s="9">
        <f t="shared" si="5"/>
        <v>46542</v>
      </c>
      <c r="R7" s="53" t="s">
        <v>51</v>
      </c>
      <c r="S7" s="10">
        <f t="shared" si="6"/>
        <v>46572</v>
      </c>
      <c r="T7" s="9">
        <f t="shared" si="6"/>
        <v>46572</v>
      </c>
      <c r="U7" s="53" t="s">
        <v>16</v>
      </c>
      <c r="V7" s="10">
        <f t="shared" si="7"/>
        <v>46603</v>
      </c>
      <c r="W7" s="9">
        <f t="shared" si="7"/>
        <v>46603</v>
      </c>
      <c r="X7" s="15"/>
      <c r="Y7" s="10">
        <f t="shared" si="8"/>
        <v>46634</v>
      </c>
      <c r="Z7" s="9">
        <f t="shared" si="8"/>
        <v>46634</v>
      </c>
      <c r="AA7" s="15"/>
      <c r="AB7" s="10">
        <f t="shared" si="9"/>
        <v>46664</v>
      </c>
      <c r="AC7" s="9">
        <f t="shared" si="9"/>
        <v>46664</v>
      </c>
      <c r="AD7" s="11"/>
      <c r="AE7" s="10">
        <f t="shared" si="10"/>
        <v>46695</v>
      </c>
      <c r="AF7" s="9">
        <f t="shared" si="10"/>
        <v>46695</v>
      </c>
      <c r="AG7" s="15"/>
      <c r="AH7" s="10">
        <f t="shared" si="11"/>
        <v>46725</v>
      </c>
      <c r="AI7" s="9">
        <f t="shared" si="11"/>
        <v>46725</v>
      </c>
      <c r="AJ7" s="50"/>
    </row>
    <row r="8" spans="1:36" x14ac:dyDescent="0.2">
      <c r="A8" s="8">
        <f t="shared" si="0"/>
        <v>46392</v>
      </c>
      <c r="B8" s="9">
        <f t="shared" si="0"/>
        <v>46392</v>
      </c>
      <c r="C8" s="15"/>
      <c r="D8" s="10">
        <f t="shared" si="1"/>
        <v>46423</v>
      </c>
      <c r="E8" s="9">
        <f t="shared" si="1"/>
        <v>46423</v>
      </c>
      <c r="F8" s="37"/>
      <c r="G8" s="10">
        <f t="shared" si="2"/>
        <v>46451</v>
      </c>
      <c r="H8" s="9">
        <f t="shared" si="2"/>
        <v>46451</v>
      </c>
      <c r="I8" s="37"/>
      <c r="J8" s="10">
        <f t="shared" si="3"/>
        <v>46482</v>
      </c>
      <c r="K8" s="9">
        <f t="shared" si="3"/>
        <v>46482</v>
      </c>
      <c r="L8" s="11"/>
      <c r="M8" s="10">
        <f t="shared" si="4"/>
        <v>46512</v>
      </c>
      <c r="N8" s="9">
        <f t="shared" si="4"/>
        <v>46512</v>
      </c>
      <c r="O8" s="11"/>
      <c r="P8" s="10">
        <f t="shared" si="5"/>
        <v>46543</v>
      </c>
      <c r="Q8" s="9">
        <f t="shared" si="5"/>
        <v>46543</v>
      </c>
      <c r="R8" s="22"/>
      <c r="S8" s="10">
        <f t="shared" si="6"/>
        <v>46573</v>
      </c>
      <c r="T8" s="9">
        <f t="shared" si="6"/>
        <v>46573</v>
      </c>
      <c r="U8" s="30"/>
      <c r="V8" s="10">
        <f t="shared" si="7"/>
        <v>46604</v>
      </c>
      <c r="W8" s="9">
        <f t="shared" si="7"/>
        <v>46604</v>
      </c>
      <c r="X8" s="15"/>
      <c r="Y8" s="10">
        <f t="shared" si="8"/>
        <v>46635</v>
      </c>
      <c r="Z8" s="9">
        <f t="shared" si="8"/>
        <v>46635</v>
      </c>
      <c r="AA8" s="15"/>
      <c r="AB8" s="10">
        <f t="shared" si="9"/>
        <v>46665</v>
      </c>
      <c r="AC8" s="9">
        <f t="shared" si="9"/>
        <v>46665</v>
      </c>
      <c r="AD8" s="11"/>
      <c r="AE8" s="10">
        <f t="shared" si="10"/>
        <v>46696</v>
      </c>
      <c r="AF8" s="9">
        <f t="shared" si="10"/>
        <v>46696</v>
      </c>
      <c r="AG8" s="15"/>
      <c r="AH8" s="10">
        <f t="shared" si="11"/>
        <v>46726</v>
      </c>
      <c r="AI8" s="9">
        <f t="shared" si="11"/>
        <v>46726</v>
      </c>
      <c r="AJ8" s="27"/>
    </row>
    <row r="9" spans="1:36" x14ac:dyDescent="0.2">
      <c r="A9" s="41">
        <f t="shared" si="0"/>
        <v>46393</v>
      </c>
      <c r="B9" s="42">
        <f t="shared" si="0"/>
        <v>46393</v>
      </c>
      <c r="C9" s="40" t="s">
        <v>49</v>
      </c>
      <c r="D9" s="10">
        <f t="shared" si="1"/>
        <v>46424</v>
      </c>
      <c r="E9" s="9">
        <f t="shared" si="1"/>
        <v>46424</v>
      </c>
      <c r="F9" s="16"/>
      <c r="G9" s="10">
        <f t="shared" si="2"/>
        <v>46452</v>
      </c>
      <c r="H9" s="9">
        <f t="shared" si="2"/>
        <v>46452</v>
      </c>
      <c r="I9" s="11"/>
      <c r="J9" s="10">
        <f t="shared" si="3"/>
        <v>46483</v>
      </c>
      <c r="K9" s="9">
        <f t="shared" si="3"/>
        <v>46483</v>
      </c>
      <c r="L9" s="11"/>
      <c r="M9" s="10">
        <f t="shared" si="4"/>
        <v>46513</v>
      </c>
      <c r="N9" s="9">
        <f t="shared" si="4"/>
        <v>46513</v>
      </c>
      <c r="O9" s="40" t="s">
        <v>50</v>
      </c>
      <c r="P9" s="10">
        <f t="shared" si="5"/>
        <v>46544</v>
      </c>
      <c r="Q9" s="9">
        <f t="shared" si="5"/>
        <v>46544</v>
      </c>
      <c r="R9" s="11"/>
      <c r="S9" s="10">
        <f t="shared" si="6"/>
        <v>46574</v>
      </c>
      <c r="T9" s="9">
        <f t="shared" si="6"/>
        <v>46574</v>
      </c>
      <c r="U9" s="11"/>
      <c r="V9" s="10">
        <f t="shared" si="7"/>
        <v>46605</v>
      </c>
      <c r="W9" s="9">
        <f t="shared" si="7"/>
        <v>46605</v>
      </c>
      <c r="X9" s="15"/>
      <c r="Y9" s="10">
        <f t="shared" si="8"/>
        <v>46636</v>
      </c>
      <c r="Z9" s="9">
        <f t="shared" si="8"/>
        <v>46636</v>
      </c>
      <c r="AA9" s="15"/>
      <c r="AB9" s="10">
        <f t="shared" si="9"/>
        <v>46666</v>
      </c>
      <c r="AC9" s="9">
        <f t="shared" si="9"/>
        <v>46666</v>
      </c>
      <c r="AD9" s="11"/>
      <c r="AE9" s="10">
        <f t="shared" si="10"/>
        <v>46697</v>
      </c>
      <c r="AF9" s="9">
        <f t="shared" si="10"/>
        <v>46697</v>
      </c>
      <c r="AG9" s="15"/>
      <c r="AH9" s="10">
        <f t="shared" si="11"/>
        <v>46727</v>
      </c>
      <c r="AI9" s="9">
        <f t="shared" si="11"/>
        <v>46727</v>
      </c>
      <c r="AJ9" s="11"/>
    </row>
    <row r="10" spans="1:36" x14ac:dyDescent="0.2">
      <c r="A10" s="8">
        <f t="shared" si="0"/>
        <v>46394</v>
      </c>
      <c r="B10" s="9">
        <f t="shared" si="0"/>
        <v>46394</v>
      </c>
      <c r="C10" s="15"/>
      <c r="D10" s="10">
        <f t="shared" si="1"/>
        <v>46425</v>
      </c>
      <c r="E10" s="9">
        <f t="shared" si="1"/>
        <v>46425</v>
      </c>
      <c r="F10" s="27"/>
      <c r="G10" s="10">
        <f t="shared" si="2"/>
        <v>46453</v>
      </c>
      <c r="H10" s="9">
        <f t="shared" si="2"/>
        <v>46453</v>
      </c>
      <c r="I10" s="27"/>
      <c r="J10" s="10">
        <f t="shared" si="3"/>
        <v>46484</v>
      </c>
      <c r="K10" s="9">
        <f t="shared" si="3"/>
        <v>46484</v>
      </c>
      <c r="L10" s="11"/>
      <c r="M10" s="10">
        <f t="shared" si="4"/>
        <v>46514</v>
      </c>
      <c r="N10" s="9">
        <f t="shared" si="4"/>
        <v>46514</v>
      </c>
      <c r="O10" s="11"/>
      <c r="P10" s="10">
        <f t="shared" si="5"/>
        <v>46545</v>
      </c>
      <c r="Q10" s="9">
        <f t="shared" si="5"/>
        <v>46545</v>
      </c>
      <c r="R10" s="11"/>
      <c r="S10" s="10">
        <f t="shared" si="6"/>
        <v>46575</v>
      </c>
      <c r="T10" s="9">
        <f t="shared" si="6"/>
        <v>46575</v>
      </c>
      <c r="U10" s="11"/>
      <c r="V10" s="10">
        <f t="shared" si="7"/>
        <v>46606</v>
      </c>
      <c r="W10" s="9">
        <f t="shared" si="7"/>
        <v>46606</v>
      </c>
      <c r="X10" s="15"/>
      <c r="Y10" s="10">
        <f t="shared" si="8"/>
        <v>46637</v>
      </c>
      <c r="Z10" s="9">
        <f t="shared" si="8"/>
        <v>46637</v>
      </c>
      <c r="AA10" s="15"/>
      <c r="AB10" s="10">
        <f t="shared" si="9"/>
        <v>46667</v>
      </c>
      <c r="AC10" s="9">
        <f t="shared" si="9"/>
        <v>46667</v>
      </c>
      <c r="AD10" s="11"/>
      <c r="AE10" s="10">
        <f t="shared" si="10"/>
        <v>46698</v>
      </c>
      <c r="AF10" s="9">
        <f t="shared" si="10"/>
        <v>46698</v>
      </c>
      <c r="AG10" s="27"/>
      <c r="AH10" s="10">
        <f t="shared" si="11"/>
        <v>46728</v>
      </c>
      <c r="AI10" s="9">
        <f t="shared" si="11"/>
        <v>46728</v>
      </c>
      <c r="AJ10" s="11"/>
    </row>
    <row r="11" spans="1:36" x14ac:dyDescent="0.2">
      <c r="A11" s="8">
        <f t="shared" si="0"/>
        <v>46395</v>
      </c>
      <c r="B11" s="9">
        <f t="shared" si="0"/>
        <v>46395</v>
      </c>
      <c r="C11" s="15"/>
      <c r="D11" s="10">
        <f t="shared" si="1"/>
        <v>46426</v>
      </c>
      <c r="E11" s="9">
        <f t="shared" si="1"/>
        <v>46426</v>
      </c>
      <c r="F11" s="15"/>
      <c r="G11" s="10">
        <f t="shared" si="2"/>
        <v>46454</v>
      </c>
      <c r="H11" s="9">
        <f t="shared" si="2"/>
        <v>46454</v>
      </c>
      <c r="I11" s="11"/>
      <c r="J11" s="10">
        <f t="shared" si="3"/>
        <v>46485</v>
      </c>
      <c r="K11" s="9">
        <f t="shared" si="3"/>
        <v>46485</v>
      </c>
      <c r="L11" s="11"/>
      <c r="M11" s="10">
        <f t="shared" si="4"/>
        <v>46515</v>
      </c>
      <c r="N11" s="9">
        <f t="shared" si="4"/>
        <v>46515</v>
      </c>
      <c r="O11" s="50"/>
      <c r="P11" s="10">
        <f t="shared" si="5"/>
        <v>46546</v>
      </c>
      <c r="Q11" s="9">
        <f t="shared" si="5"/>
        <v>46546</v>
      </c>
      <c r="R11" s="16"/>
      <c r="S11" s="10">
        <f t="shared" si="6"/>
        <v>46576</v>
      </c>
      <c r="T11" s="9">
        <f t="shared" si="6"/>
        <v>46576</v>
      </c>
      <c r="U11" s="11"/>
      <c r="V11" s="10">
        <f t="shared" si="7"/>
        <v>46607</v>
      </c>
      <c r="W11" s="9">
        <f t="shared" si="7"/>
        <v>46607</v>
      </c>
      <c r="X11" s="15"/>
      <c r="Y11" s="10">
        <f t="shared" si="8"/>
        <v>46638</v>
      </c>
      <c r="Z11" s="9">
        <f t="shared" si="8"/>
        <v>46638</v>
      </c>
      <c r="AA11" s="15"/>
      <c r="AB11" s="10">
        <f t="shared" si="9"/>
        <v>46668</v>
      </c>
      <c r="AC11" s="9">
        <f t="shared" si="9"/>
        <v>46668</v>
      </c>
      <c r="AD11" s="11"/>
      <c r="AE11" s="10">
        <f t="shared" si="10"/>
        <v>46699</v>
      </c>
      <c r="AF11" s="9">
        <f t="shared" si="10"/>
        <v>46699</v>
      </c>
      <c r="AG11" s="11"/>
      <c r="AH11" s="10">
        <f t="shared" si="11"/>
        <v>46729</v>
      </c>
      <c r="AI11" s="9">
        <f t="shared" si="11"/>
        <v>46729</v>
      </c>
      <c r="AJ11" s="11"/>
    </row>
    <row r="12" spans="1:36" x14ac:dyDescent="0.2">
      <c r="A12" s="8">
        <f t="shared" si="0"/>
        <v>46396</v>
      </c>
      <c r="B12" s="9">
        <f t="shared" si="0"/>
        <v>46396</v>
      </c>
      <c r="C12" s="16"/>
      <c r="D12" s="10">
        <f t="shared" si="1"/>
        <v>46427</v>
      </c>
      <c r="E12" s="9">
        <f t="shared" si="1"/>
        <v>46427</v>
      </c>
      <c r="F12" s="15"/>
      <c r="G12" s="10">
        <f t="shared" si="2"/>
        <v>46455</v>
      </c>
      <c r="H12" s="9">
        <f t="shared" si="2"/>
        <v>46455</v>
      </c>
      <c r="I12" s="11"/>
      <c r="J12" s="10">
        <f t="shared" si="3"/>
        <v>46486</v>
      </c>
      <c r="K12" s="9">
        <f t="shared" si="3"/>
        <v>46486</v>
      </c>
      <c r="L12" s="11"/>
      <c r="M12" s="10">
        <f t="shared" si="4"/>
        <v>46516</v>
      </c>
      <c r="N12" s="9">
        <f t="shared" si="4"/>
        <v>46516</v>
      </c>
      <c r="O12" s="54"/>
      <c r="P12" s="10">
        <f t="shared" si="5"/>
        <v>46547</v>
      </c>
      <c r="Q12" s="9">
        <f t="shared" si="5"/>
        <v>46547</v>
      </c>
      <c r="R12" s="16"/>
      <c r="S12" s="10">
        <f t="shared" si="6"/>
        <v>46577</v>
      </c>
      <c r="T12" s="9">
        <f t="shared" si="6"/>
        <v>46577</v>
      </c>
      <c r="U12" s="11"/>
      <c r="V12" s="10">
        <f t="shared" si="7"/>
        <v>46608</v>
      </c>
      <c r="W12" s="9">
        <f t="shared" si="7"/>
        <v>46608</v>
      </c>
      <c r="X12" s="15"/>
      <c r="Y12" s="10">
        <f t="shared" si="8"/>
        <v>46639</v>
      </c>
      <c r="Z12" s="9">
        <f t="shared" si="8"/>
        <v>46639</v>
      </c>
      <c r="AA12" s="15"/>
      <c r="AB12" s="10">
        <f t="shared" si="9"/>
        <v>46669</v>
      </c>
      <c r="AC12" s="9">
        <f t="shared" si="9"/>
        <v>46669</v>
      </c>
      <c r="AD12" s="50"/>
      <c r="AE12" s="10">
        <f t="shared" si="10"/>
        <v>46700</v>
      </c>
      <c r="AF12" s="9">
        <f t="shared" si="10"/>
        <v>46700</v>
      </c>
      <c r="AG12" s="11"/>
      <c r="AH12" s="10">
        <f t="shared" si="11"/>
        <v>46730</v>
      </c>
      <c r="AI12" s="9">
        <f t="shared" si="11"/>
        <v>46730</v>
      </c>
      <c r="AJ12" s="11"/>
    </row>
    <row r="13" spans="1:36" x14ac:dyDescent="0.2">
      <c r="A13" s="8">
        <f t="shared" si="0"/>
        <v>46397</v>
      </c>
      <c r="B13" s="9">
        <f t="shared" si="0"/>
        <v>46397</v>
      </c>
      <c r="C13" s="39"/>
      <c r="D13" s="10">
        <f t="shared" si="1"/>
        <v>46428</v>
      </c>
      <c r="E13" s="9">
        <f t="shared" si="1"/>
        <v>46428</v>
      </c>
      <c r="F13" s="15"/>
      <c r="G13" s="10">
        <f t="shared" si="2"/>
        <v>46456</v>
      </c>
      <c r="H13" s="9">
        <f t="shared" si="2"/>
        <v>46456</v>
      </c>
      <c r="I13" s="11"/>
      <c r="J13" s="10">
        <f t="shared" si="3"/>
        <v>46487</v>
      </c>
      <c r="K13" s="9">
        <f t="shared" si="3"/>
        <v>46487</v>
      </c>
      <c r="L13" s="50"/>
      <c r="M13" s="10">
        <f t="shared" si="4"/>
        <v>46517</v>
      </c>
      <c r="N13" s="9">
        <f t="shared" si="4"/>
        <v>46517</v>
      </c>
      <c r="O13" s="11"/>
      <c r="P13" s="10">
        <f t="shared" si="5"/>
        <v>46548</v>
      </c>
      <c r="Q13" s="9">
        <f t="shared" si="5"/>
        <v>46548</v>
      </c>
      <c r="R13" s="16"/>
      <c r="S13" s="10">
        <f t="shared" si="6"/>
        <v>46578</v>
      </c>
      <c r="T13" s="9">
        <f t="shared" si="6"/>
        <v>46578</v>
      </c>
      <c r="U13" s="50"/>
      <c r="V13" s="10">
        <f t="shared" si="7"/>
        <v>46609</v>
      </c>
      <c r="W13" s="9">
        <f t="shared" si="7"/>
        <v>46609</v>
      </c>
      <c r="X13" s="15"/>
      <c r="Y13" s="10">
        <f t="shared" si="8"/>
        <v>46640</v>
      </c>
      <c r="Z13" s="9">
        <f t="shared" si="8"/>
        <v>46640</v>
      </c>
      <c r="AA13" s="15"/>
      <c r="AB13" s="10">
        <f t="shared" si="9"/>
        <v>46670</v>
      </c>
      <c r="AC13" s="9">
        <f t="shared" si="9"/>
        <v>46670</v>
      </c>
      <c r="AD13" s="27"/>
      <c r="AE13" s="10">
        <f t="shared" si="10"/>
        <v>46701</v>
      </c>
      <c r="AF13" s="9">
        <f t="shared" si="10"/>
        <v>46701</v>
      </c>
      <c r="AG13" s="11"/>
      <c r="AH13" s="10">
        <f t="shared" si="11"/>
        <v>46731</v>
      </c>
      <c r="AI13" s="9">
        <f t="shared" si="11"/>
        <v>46731</v>
      </c>
      <c r="AJ13" s="53" t="s">
        <v>53</v>
      </c>
    </row>
    <row r="14" spans="1:36" x14ac:dyDescent="0.2">
      <c r="A14" s="8">
        <f t="shared" si="0"/>
        <v>46398</v>
      </c>
      <c r="B14" s="9">
        <f t="shared" si="0"/>
        <v>46398</v>
      </c>
      <c r="C14" s="11"/>
      <c r="D14" s="10">
        <f t="shared" si="1"/>
        <v>46429</v>
      </c>
      <c r="E14" s="9">
        <f t="shared" si="1"/>
        <v>46429</v>
      </c>
      <c r="F14" s="15"/>
      <c r="G14" s="10">
        <f t="shared" si="2"/>
        <v>46457</v>
      </c>
      <c r="H14" s="9">
        <f t="shared" si="2"/>
        <v>46457</v>
      </c>
      <c r="I14" s="11"/>
      <c r="J14" s="10">
        <f t="shared" si="3"/>
        <v>46488</v>
      </c>
      <c r="K14" s="9">
        <f t="shared" si="3"/>
        <v>46488</v>
      </c>
      <c r="L14" s="11"/>
      <c r="M14" s="10">
        <f t="shared" si="4"/>
        <v>46518</v>
      </c>
      <c r="N14" s="9">
        <f t="shared" si="4"/>
        <v>46518</v>
      </c>
      <c r="O14" s="11"/>
      <c r="P14" s="10">
        <f t="shared" si="5"/>
        <v>46549</v>
      </c>
      <c r="Q14" s="9">
        <f t="shared" si="5"/>
        <v>46549</v>
      </c>
      <c r="R14" s="11"/>
      <c r="S14" s="10">
        <f t="shared" si="6"/>
        <v>46579</v>
      </c>
      <c r="T14" s="9">
        <f t="shared" si="6"/>
        <v>46579</v>
      </c>
      <c r="U14" s="30"/>
      <c r="V14" s="10">
        <f t="shared" si="7"/>
        <v>46610</v>
      </c>
      <c r="W14" s="9">
        <f t="shared" si="7"/>
        <v>46610</v>
      </c>
      <c r="X14" s="15"/>
      <c r="Y14" s="10">
        <f t="shared" si="8"/>
        <v>46641</v>
      </c>
      <c r="Z14" s="9">
        <f t="shared" si="8"/>
        <v>46641</v>
      </c>
      <c r="AA14" s="15"/>
      <c r="AB14" s="10">
        <f t="shared" si="9"/>
        <v>46671</v>
      </c>
      <c r="AC14" s="9">
        <f t="shared" si="9"/>
        <v>46671</v>
      </c>
      <c r="AD14" s="11"/>
      <c r="AE14" s="10">
        <f t="shared" si="10"/>
        <v>46702</v>
      </c>
      <c r="AF14" s="9">
        <f t="shared" si="10"/>
        <v>46702</v>
      </c>
      <c r="AG14" s="11"/>
      <c r="AH14" s="10">
        <f t="shared" si="11"/>
        <v>46732</v>
      </c>
      <c r="AI14" s="9">
        <f t="shared" si="11"/>
        <v>46732</v>
      </c>
      <c r="AJ14" s="44"/>
    </row>
    <row r="15" spans="1:36" x14ac:dyDescent="0.2">
      <c r="A15" s="8">
        <f t="shared" si="0"/>
        <v>46399</v>
      </c>
      <c r="B15" s="9">
        <f t="shared" si="0"/>
        <v>46399</v>
      </c>
      <c r="C15" s="11"/>
      <c r="D15" s="10">
        <f t="shared" si="1"/>
        <v>46430</v>
      </c>
      <c r="E15" s="9">
        <f t="shared" si="1"/>
        <v>46430</v>
      </c>
      <c r="F15" s="15"/>
      <c r="G15" s="10">
        <f t="shared" si="2"/>
        <v>46458</v>
      </c>
      <c r="H15" s="9">
        <f t="shared" si="2"/>
        <v>46458</v>
      </c>
      <c r="I15" s="37"/>
      <c r="J15" s="10">
        <f t="shared" si="3"/>
        <v>46489</v>
      </c>
      <c r="K15" s="9">
        <f t="shared" si="3"/>
        <v>46489</v>
      </c>
      <c r="L15" s="11"/>
      <c r="M15" s="10">
        <f t="shared" si="4"/>
        <v>46519</v>
      </c>
      <c r="N15" s="9">
        <f t="shared" si="4"/>
        <v>46519</v>
      </c>
      <c r="O15" s="11"/>
      <c r="P15" s="10">
        <f t="shared" si="5"/>
        <v>46550</v>
      </c>
      <c r="Q15" s="9">
        <f t="shared" si="5"/>
        <v>46550</v>
      </c>
      <c r="R15" s="51"/>
      <c r="S15" s="10">
        <f t="shared" si="6"/>
        <v>46580</v>
      </c>
      <c r="T15" s="9">
        <f t="shared" si="6"/>
        <v>46580</v>
      </c>
      <c r="U15" s="11"/>
      <c r="V15" s="10">
        <f t="shared" si="7"/>
        <v>46611</v>
      </c>
      <c r="W15" s="9">
        <f t="shared" si="7"/>
        <v>46611</v>
      </c>
      <c r="X15" s="15"/>
      <c r="Y15" s="10">
        <f t="shared" si="8"/>
        <v>46642</v>
      </c>
      <c r="Z15" s="9">
        <f t="shared" si="8"/>
        <v>46642</v>
      </c>
      <c r="AA15" s="33"/>
      <c r="AB15" s="10">
        <f t="shared" si="9"/>
        <v>46672</v>
      </c>
      <c r="AC15" s="9">
        <f t="shared" si="9"/>
        <v>46672</v>
      </c>
      <c r="AD15" s="11"/>
      <c r="AE15" s="10">
        <f t="shared" si="10"/>
        <v>46703</v>
      </c>
      <c r="AF15" s="9">
        <f t="shared" si="10"/>
        <v>46703</v>
      </c>
      <c r="AG15" s="11"/>
      <c r="AH15" s="10">
        <f t="shared" si="11"/>
        <v>46733</v>
      </c>
      <c r="AI15" s="9">
        <f t="shared" si="11"/>
        <v>46733</v>
      </c>
      <c r="AJ15" s="11"/>
    </row>
    <row r="16" spans="1:36" x14ac:dyDescent="0.2">
      <c r="A16" s="8">
        <f t="shared" si="0"/>
        <v>46400</v>
      </c>
      <c r="B16" s="9">
        <f t="shared" si="0"/>
        <v>46400</v>
      </c>
      <c r="C16" s="11"/>
      <c r="D16" s="10">
        <f t="shared" si="1"/>
        <v>46431</v>
      </c>
      <c r="E16" s="9">
        <f t="shared" si="1"/>
        <v>46431</v>
      </c>
      <c r="F16" s="16"/>
      <c r="G16" s="10">
        <f t="shared" si="2"/>
        <v>46459</v>
      </c>
      <c r="H16" s="9">
        <f t="shared" si="2"/>
        <v>46459</v>
      </c>
      <c r="I16" s="16"/>
      <c r="J16" s="10">
        <f t="shared" si="3"/>
        <v>46490</v>
      </c>
      <c r="K16" s="9">
        <f t="shared" si="3"/>
        <v>46490</v>
      </c>
      <c r="L16" s="11"/>
      <c r="M16" s="10">
        <f t="shared" si="4"/>
        <v>46520</v>
      </c>
      <c r="N16" s="9">
        <f t="shared" si="4"/>
        <v>46520</v>
      </c>
      <c r="O16" s="11"/>
      <c r="P16" s="10">
        <f t="shared" si="5"/>
        <v>46551</v>
      </c>
      <c r="Q16" s="9">
        <f t="shared" si="5"/>
        <v>46551</v>
      </c>
      <c r="R16" s="11"/>
      <c r="S16" s="10">
        <f t="shared" si="6"/>
        <v>46581</v>
      </c>
      <c r="T16" s="9">
        <f t="shared" si="6"/>
        <v>46581</v>
      </c>
      <c r="U16" s="11"/>
      <c r="V16" s="10">
        <f t="shared" si="7"/>
        <v>46612</v>
      </c>
      <c r="W16" s="9">
        <f t="shared" si="7"/>
        <v>46612</v>
      </c>
      <c r="X16" s="15"/>
      <c r="Y16" s="10">
        <f t="shared" si="8"/>
        <v>46643</v>
      </c>
      <c r="Z16" s="9">
        <f t="shared" si="8"/>
        <v>46643</v>
      </c>
      <c r="AA16" s="15"/>
      <c r="AB16" s="10">
        <f t="shared" si="9"/>
        <v>46673</v>
      </c>
      <c r="AC16" s="9">
        <f t="shared" si="9"/>
        <v>46673</v>
      </c>
      <c r="AD16" s="11"/>
      <c r="AE16" s="10">
        <f t="shared" si="10"/>
        <v>46704</v>
      </c>
      <c r="AF16" s="9">
        <f t="shared" si="10"/>
        <v>46704</v>
      </c>
      <c r="AG16" s="50"/>
      <c r="AH16" s="10">
        <f t="shared" si="11"/>
        <v>46734</v>
      </c>
      <c r="AI16" s="9">
        <f t="shared" si="11"/>
        <v>46734</v>
      </c>
      <c r="AJ16" s="11"/>
    </row>
    <row r="17" spans="1:36" x14ac:dyDescent="0.2">
      <c r="A17" s="8">
        <f t="shared" si="0"/>
        <v>46401</v>
      </c>
      <c r="B17" s="9">
        <f t="shared" si="0"/>
        <v>46401</v>
      </c>
      <c r="C17" s="11"/>
      <c r="D17" s="10">
        <f t="shared" si="1"/>
        <v>46432</v>
      </c>
      <c r="E17" s="9">
        <f t="shared" si="1"/>
        <v>46432</v>
      </c>
      <c r="F17" s="11"/>
      <c r="G17" s="10">
        <f t="shared" si="2"/>
        <v>46460</v>
      </c>
      <c r="H17" s="9">
        <f t="shared" si="2"/>
        <v>46460</v>
      </c>
      <c r="I17" s="11"/>
      <c r="J17" s="10">
        <f t="shared" si="3"/>
        <v>46491</v>
      </c>
      <c r="K17" s="9">
        <f t="shared" si="3"/>
        <v>46491</v>
      </c>
      <c r="L17" s="11"/>
      <c r="M17" s="10">
        <f t="shared" si="4"/>
        <v>46521</v>
      </c>
      <c r="N17" s="9">
        <f t="shared" si="4"/>
        <v>46521</v>
      </c>
      <c r="O17" s="20" t="s">
        <v>24</v>
      </c>
      <c r="P17" s="10">
        <f t="shared" si="5"/>
        <v>46552</v>
      </c>
      <c r="Q17" s="9">
        <f t="shared" si="5"/>
        <v>46552</v>
      </c>
      <c r="R17" s="11"/>
      <c r="S17" s="10">
        <f t="shared" si="6"/>
        <v>46582</v>
      </c>
      <c r="T17" s="9">
        <f t="shared" si="6"/>
        <v>46582</v>
      </c>
      <c r="U17" s="11"/>
      <c r="V17" s="10">
        <f t="shared" si="7"/>
        <v>46613</v>
      </c>
      <c r="W17" s="9">
        <f t="shared" si="7"/>
        <v>46613</v>
      </c>
      <c r="X17" s="15"/>
      <c r="Y17" s="10">
        <f t="shared" si="8"/>
        <v>46644</v>
      </c>
      <c r="Z17" s="9">
        <f t="shared" si="8"/>
        <v>46644</v>
      </c>
      <c r="AA17" s="11"/>
      <c r="AB17" s="10">
        <f t="shared" si="9"/>
        <v>46674</v>
      </c>
      <c r="AC17" s="9">
        <f t="shared" si="9"/>
        <v>46674</v>
      </c>
      <c r="AD17" s="11"/>
      <c r="AE17" s="10">
        <f t="shared" si="10"/>
        <v>46705</v>
      </c>
      <c r="AF17" s="9">
        <f t="shared" si="10"/>
        <v>46705</v>
      </c>
      <c r="AG17" s="36" t="s">
        <v>52</v>
      </c>
      <c r="AH17" s="10">
        <f t="shared" si="11"/>
        <v>46735</v>
      </c>
      <c r="AI17" s="9">
        <f t="shared" si="11"/>
        <v>46735</v>
      </c>
      <c r="AJ17" s="11"/>
    </row>
    <row r="18" spans="1:36" x14ac:dyDescent="0.2">
      <c r="A18" s="8">
        <f t="shared" si="0"/>
        <v>46402</v>
      </c>
      <c r="B18" s="9">
        <f t="shared" si="0"/>
        <v>46402</v>
      </c>
      <c r="C18" s="37"/>
      <c r="D18" s="10">
        <f t="shared" si="1"/>
        <v>46433</v>
      </c>
      <c r="E18" s="9">
        <f t="shared" si="1"/>
        <v>46433</v>
      </c>
      <c r="F18" s="11"/>
      <c r="G18" s="10">
        <f t="shared" si="2"/>
        <v>46461</v>
      </c>
      <c r="H18" s="9">
        <f t="shared" si="2"/>
        <v>46461</v>
      </c>
      <c r="I18" s="11"/>
      <c r="J18" s="10">
        <f t="shared" si="3"/>
        <v>46492</v>
      </c>
      <c r="K18" s="9">
        <f t="shared" si="3"/>
        <v>46492</v>
      </c>
      <c r="L18" s="11"/>
      <c r="M18" s="10">
        <f t="shared" si="4"/>
        <v>46522</v>
      </c>
      <c r="N18" s="9">
        <f t="shared" si="4"/>
        <v>46522</v>
      </c>
      <c r="O18" s="50"/>
      <c r="P18" s="10">
        <f t="shared" si="5"/>
        <v>46553</v>
      </c>
      <c r="Q18" s="9">
        <f t="shared" si="5"/>
        <v>46553</v>
      </c>
      <c r="R18" s="16"/>
      <c r="S18" s="10">
        <f t="shared" si="6"/>
        <v>46583</v>
      </c>
      <c r="T18" s="9">
        <f t="shared" si="6"/>
        <v>46583</v>
      </c>
      <c r="U18" s="11"/>
      <c r="V18" s="10">
        <f t="shared" si="7"/>
        <v>46614</v>
      </c>
      <c r="W18" s="9">
        <f t="shared" si="7"/>
        <v>46614</v>
      </c>
      <c r="X18" s="15"/>
      <c r="Y18" s="10">
        <f t="shared" si="8"/>
        <v>46645</v>
      </c>
      <c r="Z18" s="9">
        <f t="shared" si="8"/>
        <v>46645</v>
      </c>
      <c r="AA18" s="11"/>
      <c r="AB18" s="10">
        <f t="shared" si="9"/>
        <v>46675</v>
      </c>
      <c r="AC18" s="9">
        <f t="shared" si="9"/>
        <v>46675</v>
      </c>
      <c r="AD18" s="11"/>
      <c r="AE18" s="10">
        <f t="shared" si="10"/>
        <v>46706</v>
      </c>
      <c r="AF18" s="9">
        <f t="shared" si="10"/>
        <v>46706</v>
      </c>
      <c r="AG18" s="11"/>
      <c r="AH18" s="10">
        <f t="shared" si="11"/>
        <v>46736</v>
      </c>
      <c r="AI18" s="9">
        <f t="shared" si="11"/>
        <v>46736</v>
      </c>
      <c r="AJ18" s="11"/>
    </row>
    <row r="19" spans="1:36" x14ac:dyDescent="0.2">
      <c r="A19" s="8">
        <f t="shared" si="0"/>
        <v>46403</v>
      </c>
      <c r="B19" s="9">
        <f t="shared" si="0"/>
        <v>46403</v>
      </c>
      <c r="C19" s="16"/>
      <c r="D19" s="10">
        <f t="shared" si="1"/>
        <v>46434</v>
      </c>
      <c r="E19" s="9">
        <f t="shared" si="1"/>
        <v>46434</v>
      </c>
      <c r="F19" s="11"/>
      <c r="G19" s="10">
        <f t="shared" si="2"/>
        <v>46462</v>
      </c>
      <c r="H19" s="9">
        <f t="shared" si="2"/>
        <v>46462</v>
      </c>
      <c r="I19" s="11"/>
      <c r="J19" s="10">
        <f t="shared" si="3"/>
        <v>46493</v>
      </c>
      <c r="K19" s="9">
        <f t="shared" si="3"/>
        <v>46493</v>
      </c>
      <c r="L19" s="11"/>
      <c r="M19" s="10">
        <f t="shared" si="4"/>
        <v>46523</v>
      </c>
      <c r="N19" s="9">
        <f t="shared" si="4"/>
        <v>46523</v>
      </c>
      <c r="O19" s="11"/>
      <c r="P19" s="10">
        <f t="shared" si="5"/>
        <v>46554</v>
      </c>
      <c r="Q19" s="9">
        <f t="shared" si="5"/>
        <v>46554</v>
      </c>
      <c r="R19" s="16"/>
      <c r="S19" s="10">
        <f t="shared" si="6"/>
        <v>46584</v>
      </c>
      <c r="T19" s="9">
        <f t="shared" si="6"/>
        <v>46584</v>
      </c>
      <c r="U19" s="11"/>
      <c r="V19" s="10">
        <f t="shared" si="7"/>
        <v>46615</v>
      </c>
      <c r="W19" s="9">
        <f t="shared" si="7"/>
        <v>46615</v>
      </c>
      <c r="X19" s="15"/>
      <c r="Y19" s="10">
        <f t="shared" si="8"/>
        <v>46646</v>
      </c>
      <c r="Z19" s="9">
        <f t="shared" si="8"/>
        <v>46646</v>
      </c>
      <c r="AA19" s="11"/>
      <c r="AB19" s="10">
        <f t="shared" si="9"/>
        <v>46676</v>
      </c>
      <c r="AC19" s="9">
        <f t="shared" si="9"/>
        <v>46676</v>
      </c>
      <c r="AD19" s="11"/>
      <c r="AE19" s="10">
        <f t="shared" si="10"/>
        <v>46707</v>
      </c>
      <c r="AF19" s="9">
        <f t="shared" si="10"/>
        <v>46707</v>
      </c>
      <c r="AG19" s="11"/>
      <c r="AH19" s="10">
        <f t="shared" si="11"/>
        <v>46737</v>
      </c>
      <c r="AI19" s="9">
        <f t="shared" si="11"/>
        <v>46737</v>
      </c>
      <c r="AJ19" s="11"/>
    </row>
    <row r="20" spans="1:36" x14ac:dyDescent="0.2">
      <c r="A20" s="8">
        <f t="shared" si="0"/>
        <v>46404</v>
      </c>
      <c r="B20" s="9">
        <f t="shared" si="0"/>
        <v>46404</v>
      </c>
      <c r="C20" s="27"/>
      <c r="D20" s="10">
        <f t="shared" si="1"/>
        <v>46435</v>
      </c>
      <c r="E20" s="9">
        <f t="shared" si="1"/>
        <v>46435</v>
      </c>
      <c r="F20" s="11"/>
      <c r="G20" s="10">
        <f t="shared" si="2"/>
        <v>46463</v>
      </c>
      <c r="H20" s="9">
        <f t="shared" si="2"/>
        <v>46463</v>
      </c>
      <c r="I20" s="11"/>
      <c r="J20" s="10">
        <f t="shared" si="3"/>
        <v>46494</v>
      </c>
      <c r="K20" s="9">
        <f t="shared" si="3"/>
        <v>46494</v>
      </c>
      <c r="L20" s="43"/>
      <c r="M20" s="10">
        <f t="shared" si="4"/>
        <v>46524</v>
      </c>
      <c r="N20" s="9">
        <f t="shared" si="4"/>
        <v>46524</v>
      </c>
      <c r="O20" s="15"/>
      <c r="P20" s="10">
        <f t="shared" si="5"/>
        <v>46555</v>
      </c>
      <c r="Q20" s="9">
        <f t="shared" si="5"/>
        <v>46555</v>
      </c>
      <c r="R20" s="16"/>
      <c r="S20" s="10">
        <f t="shared" si="6"/>
        <v>46585</v>
      </c>
      <c r="T20" s="9">
        <f t="shared" si="6"/>
        <v>46585</v>
      </c>
      <c r="U20" s="50"/>
      <c r="V20" s="10">
        <f t="shared" si="7"/>
        <v>46616</v>
      </c>
      <c r="W20" s="9">
        <f t="shared" si="7"/>
        <v>46616</v>
      </c>
      <c r="X20" s="15"/>
      <c r="Y20" s="10">
        <f t="shared" si="8"/>
        <v>46647</v>
      </c>
      <c r="Z20" s="9">
        <f t="shared" si="8"/>
        <v>46647</v>
      </c>
      <c r="AA20" s="11"/>
      <c r="AB20" s="10">
        <f t="shared" si="9"/>
        <v>46677</v>
      </c>
      <c r="AC20" s="9">
        <f t="shared" si="9"/>
        <v>46677</v>
      </c>
      <c r="AD20" s="11"/>
      <c r="AE20" s="10">
        <f t="shared" si="10"/>
        <v>46708</v>
      </c>
      <c r="AF20" s="9">
        <f t="shared" si="10"/>
        <v>46708</v>
      </c>
      <c r="AG20" s="39" t="s">
        <v>47</v>
      </c>
      <c r="AH20" s="10">
        <f t="shared" si="11"/>
        <v>46738</v>
      </c>
      <c r="AI20" s="9">
        <f t="shared" si="11"/>
        <v>46738</v>
      </c>
      <c r="AJ20" s="11"/>
    </row>
    <row r="21" spans="1:36" x14ac:dyDescent="0.2">
      <c r="A21" s="8">
        <f t="shared" si="0"/>
        <v>46405</v>
      </c>
      <c r="B21" s="9">
        <f t="shared" si="0"/>
        <v>46405</v>
      </c>
      <c r="C21" s="11"/>
      <c r="D21" s="10">
        <f t="shared" si="1"/>
        <v>46436</v>
      </c>
      <c r="E21" s="9">
        <f t="shared" si="1"/>
        <v>46436</v>
      </c>
      <c r="F21" s="11"/>
      <c r="G21" s="10">
        <f t="shared" si="2"/>
        <v>46464</v>
      </c>
      <c r="H21" s="9">
        <f t="shared" si="2"/>
        <v>46464</v>
      </c>
      <c r="I21" s="11"/>
      <c r="J21" s="10">
        <f t="shared" si="3"/>
        <v>46495</v>
      </c>
      <c r="K21" s="9">
        <f t="shared" si="3"/>
        <v>46495</v>
      </c>
      <c r="L21" s="23"/>
      <c r="M21" s="10">
        <f t="shared" si="4"/>
        <v>46525</v>
      </c>
      <c r="N21" s="9">
        <f t="shared" si="4"/>
        <v>46525</v>
      </c>
      <c r="O21" s="15"/>
      <c r="P21" s="10">
        <f t="shared" si="5"/>
        <v>46556</v>
      </c>
      <c r="Q21" s="9">
        <f t="shared" si="5"/>
        <v>46556</v>
      </c>
      <c r="R21" s="11"/>
      <c r="S21" s="10">
        <f t="shared" si="6"/>
        <v>46586</v>
      </c>
      <c r="T21" s="9">
        <f t="shared" si="6"/>
        <v>46586</v>
      </c>
      <c r="U21" s="39"/>
      <c r="V21" s="10">
        <f t="shared" si="7"/>
        <v>46617</v>
      </c>
      <c r="W21" s="9">
        <f t="shared" si="7"/>
        <v>46617</v>
      </c>
      <c r="X21" s="15"/>
      <c r="Y21" s="10">
        <f t="shared" si="8"/>
        <v>46648</v>
      </c>
      <c r="Z21" s="9">
        <f t="shared" si="8"/>
        <v>46648</v>
      </c>
      <c r="AA21" s="51"/>
      <c r="AB21" s="10">
        <f t="shared" si="9"/>
        <v>46678</v>
      </c>
      <c r="AC21" s="9">
        <f t="shared" si="9"/>
        <v>46678</v>
      </c>
      <c r="AD21" s="11"/>
      <c r="AE21" s="10">
        <f t="shared" si="10"/>
        <v>46709</v>
      </c>
      <c r="AF21" s="9">
        <f t="shared" si="10"/>
        <v>46709</v>
      </c>
      <c r="AG21" s="37"/>
      <c r="AH21" s="10">
        <f t="shared" si="11"/>
        <v>46739</v>
      </c>
      <c r="AI21" s="9">
        <f t="shared" si="11"/>
        <v>46739</v>
      </c>
      <c r="AJ21" s="27"/>
    </row>
    <row r="22" spans="1:36" x14ac:dyDescent="0.2">
      <c r="A22" s="8">
        <f t="shared" ref="A22:B34" si="12">A21+1</f>
        <v>46406</v>
      </c>
      <c r="B22" s="9">
        <f t="shared" si="12"/>
        <v>46406</v>
      </c>
      <c r="C22" s="11"/>
      <c r="D22" s="10">
        <f t="shared" ref="D22:E31" si="13">D21+1</f>
        <v>46437</v>
      </c>
      <c r="E22" s="9">
        <f t="shared" si="13"/>
        <v>46437</v>
      </c>
      <c r="F22" s="11"/>
      <c r="G22" s="10">
        <f t="shared" ref="G22:H34" si="14">G21+1</f>
        <v>46465</v>
      </c>
      <c r="H22" s="9">
        <f t="shared" si="14"/>
        <v>46465</v>
      </c>
      <c r="I22" s="37"/>
      <c r="J22" s="10">
        <f t="shared" ref="J22:K33" si="15">J21+1</f>
        <v>46496</v>
      </c>
      <c r="K22" s="9">
        <f t="shared" si="15"/>
        <v>46496</v>
      </c>
      <c r="L22" s="11"/>
      <c r="M22" s="10">
        <f t="shared" ref="M22:N34" si="16">M21+1</f>
        <v>46526</v>
      </c>
      <c r="N22" s="9">
        <f t="shared" si="16"/>
        <v>46526</v>
      </c>
      <c r="O22" s="15"/>
      <c r="P22" s="10">
        <f t="shared" ref="P22:Q33" si="17">P21+1</f>
        <v>46557</v>
      </c>
      <c r="Q22" s="9">
        <f t="shared" si="17"/>
        <v>46557</v>
      </c>
      <c r="R22" s="22"/>
      <c r="S22" s="10">
        <f t="shared" ref="S22:T34" si="18">S21+1</f>
        <v>46587</v>
      </c>
      <c r="T22" s="9">
        <f t="shared" si="18"/>
        <v>46587</v>
      </c>
      <c r="U22" s="11"/>
      <c r="V22" s="10">
        <f t="shared" ref="V22:W34" si="19">V21+1</f>
        <v>46618</v>
      </c>
      <c r="W22" s="9">
        <f t="shared" si="19"/>
        <v>46618</v>
      </c>
      <c r="X22" s="15"/>
      <c r="Y22" s="10">
        <f t="shared" ref="Y22:Z33" si="20">Y21+1</f>
        <v>46649</v>
      </c>
      <c r="Z22" s="9">
        <f t="shared" si="20"/>
        <v>46649</v>
      </c>
      <c r="AA22" s="30"/>
      <c r="AB22" s="10">
        <f t="shared" ref="AB22:AC34" si="21">AB21+1</f>
        <v>46679</v>
      </c>
      <c r="AC22" s="9">
        <f t="shared" si="21"/>
        <v>46679</v>
      </c>
      <c r="AD22" s="11"/>
      <c r="AE22" s="10">
        <f t="shared" ref="AE22:AF33" si="22">AE21+1</f>
        <v>46710</v>
      </c>
      <c r="AF22" s="9">
        <f t="shared" si="22"/>
        <v>46710</v>
      </c>
      <c r="AG22" s="11"/>
      <c r="AH22" s="10">
        <f t="shared" ref="AH22:AI34" si="23">AH21+1</f>
        <v>46740</v>
      </c>
      <c r="AI22" s="9">
        <f t="shared" si="23"/>
        <v>46740</v>
      </c>
      <c r="AJ22" s="18" t="s">
        <v>18</v>
      </c>
    </row>
    <row r="23" spans="1:36" x14ac:dyDescent="0.2">
      <c r="A23" s="8">
        <f t="shared" si="12"/>
        <v>46407</v>
      </c>
      <c r="B23" s="9">
        <f t="shared" si="12"/>
        <v>46407</v>
      </c>
      <c r="C23" s="11"/>
      <c r="D23" s="10">
        <f t="shared" si="13"/>
        <v>46438</v>
      </c>
      <c r="E23" s="9">
        <f t="shared" si="13"/>
        <v>46438</v>
      </c>
      <c r="F23" s="15"/>
      <c r="G23" s="10">
        <f t="shared" si="14"/>
        <v>46466</v>
      </c>
      <c r="H23" s="9">
        <f t="shared" si="14"/>
        <v>46466</v>
      </c>
      <c r="I23" s="16"/>
      <c r="J23" s="10">
        <f t="shared" si="15"/>
        <v>46497</v>
      </c>
      <c r="K23" s="9">
        <f t="shared" si="15"/>
        <v>46497</v>
      </c>
      <c r="L23" s="16"/>
      <c r="M23" s="10">
        <f t="shared" si="16"/>
        <v>46527</v>
      </c>
      <c r="N23" s="9">
        <f t="shared" si="16"/>
        <v>46527</v>
      </c>
      <c r="O23" s="15"/>
      <c r="P23" s="48">
        <f t="shared" si="17"/>
        <v>46558</v>
      </c>
      <c r="Q23" s="9">
        <f t="shared" si="17"/>
        <v>46558</v>
      </c>
      <c r="R23" s="11"/>
      <c r="S23" s="10">
        <f t="shared" si="18"/>
        <v>46588</v>
      </c>
      <c r="T23" s="9">
        <f t="shared" si="18"/>
        <v>46588</v>
      </c>
      <c r="U23" s="30"/>
      <c r="V23" s="10">
        <f t="shared" si="19"/>
        <v>46619</v>
      </c>
      <c r="W23" s="9">
        <f t="shared" si="19"/>
        <v>46619</v>
      </c>
      <c r="X23" s="15"/>
      <c r="Y23" s="10">
        <f t="shared" si="20"/>
        <v>46650</v>
      </c>
      <c r="Z23" s="9">
        <f t="shared" si="20"/>
        <v>46650</v>
      </c>
      <c r="AA23" s="30"/>
      <c r="AB23" s="10">
        <f t="shared" si="21"/>
        <v>46680</v>
      </c>
      <c r="AC23" s="9">
        <f t="shared" si="21"/>
        <v>46680</v>
      </c>
      <c r="AD23" s="11"/>
      <c r="AE23" s="10">
        <f t="shared" si="22"/>
        <v>46711</v>
      </c>
      <c r="AF23" s="9">
        <f t="shared" si="22"/>
        <v>46711</v>
      </c>
      <c r="AG23" s="50"/>
      <c r="AH23" s="10">
        <f t="shared" si="23"/>
        <v>46741</v>
      </c>
      <c r="AI23" s="9">
        <f t="shared" si="23"/>
        <v>46741</v>
      </c>
      <c r="AJ23" s="11"/>
    </row>
    <row r="24" spans="1:36" x14ac:dyDescent="0.2">
      <c r="A24" s="8">
        <f t="shared" si="12"/>
        <v>46408</v>
      </c>
      <c r="B24" s="9">
        <f t="shared" si="12"/>
        <v>46408</v>
      </c>
      <c r="C24" s="11"/>
      <c r="D24" s="10">
        <f t="shared" si="13"/>
        <v>46439</v>
      </c>
      <c r="E24" s="9">
        <f t="shared" si="13"/>
        <v>46439</v>
      </c>
      <c r="F24" s="27"/>
      <c r="G24" s="10">
        <f t="shared" si="14"/>
        <v>46467</v>
      </c>
      <c r="H24" s="9">
        <f t="shared" si="14"/>
        <v>46467</v>
      </c>
      <c r="I24" s="27"/>
      <c r="J24" s="10">
        <f t="shared" si="15"/>
        <v>46498</v>
      </c>
      <c r="K24" s="9">
        <f t="shared" si="15"/>
        <v>46498</v>
      </c>
      <c r="L24" s="16"/>
      <c r="M24" s="10">
        <f t="shared" si="16"/>
        <v>46528</v>
      </c>
      <c r="N24" s="9">
        <f t="shared" si="16"/>
        <v>46528</v>
      </c>
      <c r="O24" s="38"/>
      <c r="P24" s="10">
        <f t="shared" si="17"/>
        <v>46559</v>
      </c>
      <c r="Q24" s="9">
        <f t="shared" si="17"/>
        <v>46559</v>
      </c>
      <c r="R24" s="11"/>
      <c r="S24" s="10">
        <f t="shared" si="18"/>
        <v>46589</v>
      </c>
      <c r="T24" s="9">
        <f t="shared" si="18"/>
        <v>46589</v>
      </c>
      <c r="U24" s="11"/>
      <c r="V24" s="10">
        <f t="shared" si="19"/>
        <v>46620</v>
      </c>
      <c r="W24" s="9">
        <f t="shared" si="19"/>
        <v>46620</v>
      </c>
      <c r="X24" s="15"/>
      <c r="Y24" s="10">
        <f t="shared" si="20"/>
        <v>46651</v>
      </c>
      <c r="Z24" s="9">
        <f t="shared" si="20"/>
        <v>46651</v>
      </c>
      <c r="AA24" s="30"/>
      <c r="AB24" s="10">
        <f t="shared" si="21"/>
        <v>46681</v>
      </c>
      <c r="AC24" s="9">
        <f t="shared" si="21"/>
        <v>46681</v>
      </c>
      <c r="AD24" s="11"/>
      <c r="AE24" s="10">
        <f t="shared" si="22"/>
        <v>46712</v>
      </c>
      <c r="AF24" s="9">
        <f t="shared" si="22"/>
        <v>46712</v>
      </c>
      <c r="AG24" s="27"/>
      <c r="AH24" s="10">
        <f t="shared" si="23"/>
        <v>46742</v>
      </c>
      <c r="AI24" s="9">
        <f t="shared" si="23"/>
        <v>46742</v>
      </c>
      <c r="AJ24" s="11"/>
    </row>
    <row r="25" spans="1:36" x14ac:dyDescent="0.2">
      <c r="A25" s="8">
        <f t="shared" si="12"/>
        <v>46409</v>
      </c>
      <c r="B25" s="9">
        <f t="shared" si="12"/>
        <v>46409</v>
      </c>
      <c r="C25" s="11"/>
      <c r="D25" s="10">
        <f t="shared" si="13"/>
        <v>46440</v>
      </c>
      <c r="E25" s="9">
        <f t="shared" si="13"/>
        <v>46440</v>
      </c>
      <c r="F25" s="11"/>
      <c r="G25" s="10">
        <f t="shared" si="14"/>
        <v>46468</v>
      </c>
      <c r="H25" s="9">
        <f t="shared" si="14"/>
        <v>46468</v>
      </c>
      <c r="I25" s="15"/>
      <c r="J25" s="10">
        <f t="shared" si="15"/>
        <v>46499</v>
      </c>
      <c r="K25" s="9">
        <f t="shared" si="15"/>
        <v>46499</v>
      </c>
      <c r="L25" s="16"/>
      <c r="M25" s="10">
        <f t="shared" si="16"/>
        <v>46529</v>
      </c>
      <c r="N25" s="9">
        <f t="shared" si="16"/>
        <v>46529</v>
      </c>
      <c r="O25" s="50"/>
      <c r="P25" s="10">
        <f t="shared" si="17"/>
        <v>46560</v>
      </c>
      <c r="Q25" s="9">
        <f t="shared" si="17"/>
        <v>46560</v>
      </c>
      <c r="R25" s="11"/>
      <c r="S25" s="10">
        <f t="shared" si="18"/>
        <v>46590</v>
      </c>
      <c r="T25" s="9">
        <f t="shared" si="18"/>
        <v>46590</v>
      </c>
      <c r="U25" s="11"/>
      <c r="V25" s="10">
        <f t="shared" si="19"/>
        <v>46621</v>
      </c>
      <c r="W25" s="9">
        <f t="shared" si="19"/>
        <v>46621</v>
      </c>
      <c r="X25" s="15"/>
      <c r="Y25" s="10">
        <f t="shared" si="20"/>
        <v>46652</v>
      </c>
      <c r="Z25" s="9">
        <f t="shared" si="20"/>
        <v>46652</v>
      </c>
      <c r="AA25" s="11"/>
      <c r="AB25" s="10">
        <f t="shared" si="21"/>
        <v>46682</v>
      </c>
      <c r="AC25" s="9">
        <f t="shared" si="21"/>
        <v>46682</v>
      </c>
      <c r="AD25" s="31"/>
      <c r="AE25" s="10">
        <f t="shared" si="22"/>
        <v>46713</v>
      </c>
      <c r="AF25" s="9">
        <f t="shared" si="22"/>
        <v>46713</v>
      </c>
      <c r="AG25" s="11"/>
      <c r="AH25" s="10">
        <f t="shared" si="23"/>
        <v>46743</v>
      </c>
      <c r="AI25" s="9">
        <f t="shared" si="23"/>
        <v>46743</v>
      </c>
      <c r="AJ25" s="11"/>
    </row>
    <row r="26" spans="1:36" x14ac:dyDescent="0.2">
      <c r="A26" s="8">
        <f t="shared" si="12"/>
        <v>46410</v>
      </c>
      <c r="B26" s="9">
        <f t="shared" si="12"/>
        <v>46410</v>
      </c>
      <c r="C26" s="16"/>
      <c r="D26" s="10">
        <f t="shared" si="13"/>
        <v>46441</v>
      </c>
      <c r="E26" s="9">
        <f t="shared" si="13"/>
        <v>46441</v>
      </c>
      <c r="F26" s="11"/>
      <c r="G26" s="10">
        <f t="shared" si="14"/>
        <v>46469</v>
      </c>
      <c r="H26" s="9">
        <f t="shared" si="14"/>
        <v>46469</v>
      </c>
      <c r="I26" s="15"/>
      <c r="J26" s="10">
        <f t="shared" si="15"/>
        <v>46500</v>
      </c>
      <c r="K26" s="9">
        <f t="shared" si="15"/>
        <v>46500</v>
      </c>
      <c r="L26" s="16"/>
      <c r="M26" s="45">
        <f t="shared" si="16"/>
        <v>46530</v>
      </c>
      <c r="N26" s="42">
        <f t="shared" si="16"/>
        <v>46530</v>
      </c>
      <c r="O26" s="39" t="s">
        <v>46</v>
      </c>
      <c r="P26" s="10">
        <f t="shared" si="17"/>
        <v>46561</v>
      </c>
      <c r="Q26" s="9">
        <f t="shared" si="17"/>
        <v>46561</v>
      </c>
      <c r="R26" s="11"/>
      <c r="S26" s="10">
        <f t="shared" si="18"/>
        <v>46591</v>
      </c>
      <c r="T26" s="9">
        <f t="shared" si="18"/>
        <v>46591</v>
      </c>
      <c r="U26" s="11"/>
      <c r="V26" s="10">
        <f t="shared" si="19"/>
        <v>46622</v>
      </c>
      <c r="W26" s="9">
        <f t="shared" si="19"/>
        <v>46622</v>
      </c>
      <c r="X26" s="15"/>
      <c r="Y26" s="10">
        <f t="shared" si="20"/>
        <v>46653</v>
      </c>
      <c r="Z26" s="9">
        <f t="shared" si="20"/>
        <v>46653</v>
      </c>
      <c r="AA26" s="11"/>
      <c r="AB26" s="10">
        <f t="shared" si="21"/>
        <v>46683</v>
      </c>
      <c r="AC26" s="9">
        <f t="shared" si="21"/>
        <v>46683</v>
      </c>
      <c r="AD26" s="50"/>
      <c r="AE26" s="10">
        <f t="shared" si="22"/>
        <v>46714</v>
      </c>
      <c r="AF26" s="9">
        <f t="shared" si="22"/>
        <v>46714</v>
      </c>
      <c r="AG26" s="11"/>
      <c r="AH26" s="10">
        <f t="shared" si="23"/>
        <v>46744</v>
      </c>
      <c r="AI26" s="9">
        <f t="shared" si="23"/>
        <v>46744</v>
      </c>
      <c r="AJ26" s="11"/>
    </row>
    <row r="27" spans="1:36" x14ac:dyDescent="0.2">
      <c r="A27" s="8">
        <f t="shared" si="12"/>
        <v>46411</v>
      </c>
      <c r="B27" s="9">
        <f t="shared" si="12"/>
        <v>46411</v>
      </c>
      <c r="C27" s="11"/>
      <c r="D27" s="10">
        <f t="shared" si="13"/>
        <v>46442</v>
      </c>
      <c r="E27" s="9">
        <f t="shared" si="13"/>
        <v>46442</v>
      </c>
      <c r="F27" s="11"/>
      <c r="G27" s="10">
        <f t="shared" si="14"/>
        <v>46470</v>
      </c>
      <c r="H27" s="9">
        <f t="shared" si="14"/>
        <v>46470</v>
      </c>
      <c r="I27" s="15"/>
      <c r="J27" s="10">
        <f t="shared" si="15"/>
        <v>46501</v>
      </c>
      <c r="K27" s="9">
        <f t="shared" si="15"/>
        <v>46501</v>
      </c>
      <c r="L27" s="51"/>
      <c r="M27" s="45">
        <f t="shared" si="16"/>
        <v>46531</v>
      </c>
      <c r="N27" s="42">
        <f t="shared" si="16"/>
        <v>46531</v>
      </c>
      <c r="O27" s="46" t="s">
        <v>38</v>
      </c>
      <c r="P27" s="10">
        <f t="shared" si="17"/>
        <v>46562</v>
      </c>
      <c r="Q27" s="9">
        <f t="shared" si="17"/>
        <v>46562</v>
      </c>
      <c r="R27" s="11"/>
      <c r="S27" s="10">
        <f t="shared" si="18"/>
        <v>46592</v>
      </c>
      <c r="T27" s="9">
        <f t="shared" si="18"/>
        <v>46592</v>
      </c>
      <c r="U27" s="55" t="s">
        <v>34</v>
      </c>
      <c r="V27" s="10">
        <f t="shared" si="19"/>
        <v>46623</v>
      </c>
      <c r="W27" s="9">
        <f t="shared" si="19"/>
        <v>46623</v>
      </c>
      <c r="X27" s="15"/>
      <c r="Y27" s="10">
        <f t="shared" si="20"/>
        <v>46654</v>
      </c>
      <c r="Z27" s="9">
        <f t="shared" si="20"/>
        <v>46654</v>
      </c>
      <c r="AA27" s="11"/>
      <c r="AB27" s="10">
        <f t="shared" si="21"/>
        <v>46684</v>
      </c>
      <c r="AC27" s="9">
        <f t="shared" si="21"/>
        <v>46684</v>
      </c>
      <c r="AD27" s="27"/>
      <c r="AE27" s="10">
        <f t="shared" si="22"/>
        <v>46715</v>
      </c>
      <c r="AF27" s="9">
        <f t="shared" si="22"/>
        <v>46715</v>
      </c>
      <c r="AG27" s="11"/>
      <c r="AH27" s="10">
        <f t="shared" si="23"/>
        <v>46745</v>
      </c>
      <c r="AI27" s="9">
        <f t="shared" si="23"/>
        <v>46745</v>
      </c>
      <c r="AJ27" s="38" t="s">
        <v>41</v>
      </c>
    </row>
    <row r="28" spans="1:36" x14ac:dyDescent="0.2">
      <c r="A28" s="8">
        <f t="shared" si="12"/>
        <v>46412</v>
      </c>
      <c r="B28" s="9">
        <f t="shared" si="12"/>
        <v>46412</v>
      </c>
      <c r="C28" s="11"/>
      <c r="D28" s="10">
        <f t="shared" si="13"/>
        <v>46443</v>
      </c>
      <c r="E28" s="9">
        <f t="shared" si="13"/>
        <v>46443</v>
      </c>
      <c r="F28" s="11"/>
      <c r="G28" s="10">
        <f t="shared" si="14"/>
        <v>46471</v>
      </c>
      <c r="H28" s="9">
        <f t="shared" si="14"/>
        <v>46471</v>
      </c>
      <c r="I28" s="15"/>
      <c r="J28" s="10">
        <f t="shared" si="15"/>
        <v>46502</v>
      </c>
      <c r="K28" s="9">
        <f t="shared" si="15"/>
        <v>46502</v>
      </c>
      <c r="L28" s="47"/>
      <c r="M28" s="10">
        <f t="shared" si="16"/>
        <v>46532</v>
      </c>
      <c r="N28" s="9">
        <f t="shared" si="16"/>
        <v>46532</v>
      </c>
      <c r="O28" s="38"/>
      <c r="P28" s="10">
        <f t="shared" si="17"/>
        <v>46563</v>
      </c>
      <c r="Q28" s="9">
        <f t="shared" si="17"/>
        <v>46563</v>
      </c>
      <c r="R28" s="11"/>
      <c r="S28" s="10">
        <f t="shared" si="18"/>
        <v>46593</v>
      </c>
      <c r="T28" s="9">
        <f t="shared" si="18"/>
        <v>46593</v>
      </c>
      <c r="U28" s="49" t="s">
        <v>34</v>
      </c>
      <c r="V28" s="10">
        <f t="shared" si="19"/>
        <v>46624</v>
      </c>
      <c r="W28" s="9">
        <f t="shared" si="19"/>
        <v>46624</v>
      </c>
      <c r="X28" s="15"/>
      <c r="Y28" s="10">
        <f t="shared" si="20"/>
        <v>46655</v>
      </c>
      <c r="Z28" s="9">
        <f t="shared" si="20"/>
        <v>46655</v>
      </c>
      <c r="AA28" s="50"/>
      <c r="AB28" s="10">
        <f t="shared" si="21"/>
        <v>46685</v>
      </c>
      <c r="AC28" s="9">
        <f t="shared" si="21"/>
        <v>46685</v>
      </c>
      <c r="AD28" s="27"/>
      <c r="AE28" s="10">
        <f t="shared" si="22"/>
        <v>46716</v>
      </c>
      <c r="AF28" s="9">
        <f t="shared" si="22"/>
        <v>46716</v>
      </c>
      <c r="AG28" s="11"/>
      <c r="AH28" s="10">
        <f t="shared" si="23"/>
        <v>46746</v>
      </c>
      <c r="AI28" s="9">
        <f t="shared" si="23"/>
        <v>46746</v>
      </c>
      <c r="AJ28" s="38" t="s">
        <v>42</v>
      </c>
    </row>
    <row r="29" spans="1:36" x14ac:dyDescent="0.2">
      <c r="A29" s="8">
        <f t="shared" si="12"/>
        <v>46413</v>
      </c>
      <c r="B29" s="9">
        <f t="shared" si="12"/>
        <v>46413</v>
      </c>
      <c r="C29" s="11"/>
      <c r="D29" s="10">
        <f t="shared" si="13"/>
        <v>46444</v>
      </c>
      <c r="E29" s="9">
        <f t="shared" si="13"/>
        <v>46444</v>
      </c>
      <c r="F29" s="37"/>
      <c r="G29" s="10">
        <f t="shared" si="14"/>
        <v>46472</v>
      </c>
      <c r="H29" s="9">
        <f t="shared" si="14"/>
        <v>46472</v>
      </c>
      <c r="I29" s="15" t="s">
        <v>19</v>
      </c>
      <c r="J29" s="10">
        <f t="shared" si="15"/>
        <v>46503</v>
      </c>
      <c r="K29" s="9">
        <f t="shared" si="15"/>
        <v>46503</v>
      </c>
      <c r="L29" s="11"/>
      <c r="M29" s="10">
        <f t="shared" si="16"/>
        <v>46533</v>
      </c>
      <c r="N29" s="9">
        <f t="shared" si="16"/>
        <v>46533</v>
      </c>
      <c r="O29" s="15"/>
      <c r="P29" s="10">
        <f t="shared" si="17"/>
        <v>46564</v>
      </c>
      <c r="Q29" s="9">
        <f t="shared" si="17"/>
        <v>46564</v>
      </c>
      <c r="R29" s="50"/>
      <c r="S29" s="10">
        <f t="shared" si="18"/>
        <v>46594</v>
      </c>
      <c r="T29" s="9">
        <f t="shared" si="18"/>
        <v>46594</v>
      </c>
      <c r="U29" s="31"/>
      <c r="V29" s="10">
        <f t="shared" si="19"/>
        <v>46625</v>
      </c>
      <c r="W29" s="9">
        <f t="shared" si="19"/>
        <v>46625</v>
      </c>
      <c r="X29" s="15"/>
      <c r="Y29" s="10">
        <f t="shared" si="20"/>
        <v>46656</v>
      </c>
      <c r="Z29" s="9">
        <f t="shared" si="20"/>
        <v>46656</v>
      </c>
      <c r="AA29" s="11"/>
      <c r="AB29" s="10">
        <f t="shared" si="21"/>
        <v>46686</v>
      </c>
      <c r="AC29" s="9">
        <f t="shared" si="21"/>
        <v>46686</v>
      </c>
      <c r="AD29" s="11"/>
      <c r="AE29" s="10">
        <f t="shared" si="22"/>
        <v>46717</v>
      </c>
      <c r="AF29" s="9">
        <f t="shared" si="22"/>
        <v>46717</v>
      </c>
      <c r="AG29" s="31"/>
      <c r="AH29" s="10">
        <f t="shared" si="23"/>
        <v>46747</v>
      </c>
      <c r="AI29" s="9">
        <f t="shared" si="23"/>
        <v>46747</v>
      </c>
      <c r="AJ29" s="38" t="s">
        <v>43</v>
      </c>
    </row>
    <row r="30" spans="1:36" x14ac:dyDescent="0.2">
      <c r="A30" s="8">
        <f t="shared" si="12"/>
        <v>46414</v>
      </c>
      <c r="B30" s="9">
        <f t="shared" si="12"/>
        <v>46414</v>
      </c>
      <c r="C30" s="11"/>
      <c r="D30" s="10">
        <f t="shared" si="13"/>
        <v>46445</v>
      </c>
      <c r="E30" s="9">
        <f t="shared" si="13"/>
        <v>46445</v>
      </c>
      <c r="F30" s="16"/>
      <c r="G30" s="10">
        <f t="shared" si="14"/>
        <v>46473</v>
      </c>
      <c r="H30" s="9">
        <f t="shared" si="14"/>
        <v>46473</v>
      </c>
      <c r="I30" s="43"/>
      <c r="J30" s="10">
        <f t="shared" si="15"/>
        <v>46504</v>
      </c>
      <c r="K30" s="9">
        <f t="shared" si="15"/>
        <v>46504</v>
      </c>
      <c r="L30" s="11"/>
      <c r="M30" s="10">
        <f t="shared" si="16"/>
        <v>46534</v>
      </c>
      <c r="N30" s="9">
        <f t="shared" si="16"/>
        <v>46534</v>
      </c>
      <c r="O30" s="15"/>
      <c r="P30" s="10">
        <f t="shared" si="17"/>
        <v>46565</v>
      </c>
      <c r="Q30" s="9">
        <f t="shared" si="17"/>
        <v>46565</v>
      </c>
      <c r="R30" s="30"/>
      <c r="S30" s="10">
        <f t="shared" si="18"/>
        <v>46595</v>
      </c>
      <c r="T30" s="9">
        <f t="shared" si="18"/>
        <v>46595</v>
      </c>
      <c r="U30" s="31"/>
      <c r="V30" s="10">
        <f t="shared" si="19"/>
        <v>46626</v>
      </c>
      <c r="W30" s="9">
        <f t="shared" si="19"/>
        <v>46626</v>
      </c>
      <c r="X30" s="15"/>
      <c r="Y30" s="10">
        <f t="shared" si="20"/>
        <v>46657</v>
      </c>
      <c r="Z30" s="9">
        <f t="shared" si="20"/>
        <v>46657</v>
      </c>
      <c r="AA30" s="11"/>
      <c r="AB30" s="10">
        <f t="shared" si="21"/>
        <v>46687</v>
      </c>
      <c r="AC30" s="9">
        <f t="shared" si="21"/>
        <v>46687</v>
      </c>
      <c r="AD30" s="11"/>
      <c r="AE30" s="10">
        <f t="shared" si="22"/>
        <v>46718</v>
      </c>
      <c r="AF30" s="9">
        <f t="shared" si="22"/>
        <v>46718</v>
      </c>
      <c r="AG30" s="50"/>
      <c r="AH30" s="10">
        <f t="shared" si="23"/>
        <v>46748</v>
      </c>
      <c r="AI30" s="9">
        <f t="shared" si="23"/>
        <v>46748</v>
      </c>
      <c r="AJ30" s="15"/>
    </row>
    <row r="31" spans="1:36" x14ac:dyDescent="0.2">
      <c r="A31" s="8">
        <f t="shared" si="12"/>
        <v>46415</v>
      </c>
      <c r="B31" s="9">
        <f t="shared" si="12"/>
        <v>46415</v>
      </c>
      <c r="C31" s="11"/>
      <c r="D31" s="10">
        <f t="shared" si="13"/>
        <v>46446</v>
      </c>
      <c r="E31" s="9">
        <f t="shared" si="13"/>
        <v>46446</v>
      </c>
      <c r="F31" s="11"/>
      <c r="G31" s="10">
        <f t="shared" si="14"/>
        <v>46474</v>
      </c>
      <c r="H31" s="9">
        <f t="shared" si="14"/>
        <v>46474</v>
      </c>
      <c r="I31" s="44" t="s">
        <v>45</v>
      </c>
      <c r="J31" s="10">
        <f t="shared" si="15"/>
        <v>46505</v>
      </c>
      <c r="K31" s="9">
        <f t="shared" si="15"/>
        <v>46505</v>
      </c>
      <c r="L31" s="11"/>
      <c r="M31" s="10">
        <f t="shared" si="16"/>
        <v>46535</v>
      </c>
      <c r="N31" s="9">
        <f t="shared" si="16"/>
        <v>46535</v>
      </c>
      <c r="O31" s="15"/>
      <c r="P31" s="10">
        <f t="shared" si="17"/>
        <v>46566</v>
      </c>
      <c r="Q31" s="9">
        <f t="shared" si="17"/>
        <v>46566</v>
      </c>
      <c r="R31" s="11"/>
      <c r="S31" s="10">
        <f t="shared" si="18"/>
        <v>46596</v>
      </c>
      <c r="T31" s="9">
        <f t="shared" si="18"/>
        <v>46596</v>
      </c>
      <c r="U31" s="11"/>
      <c r="V31" s="10">
        <f t="shared" si="19"/>
        <v>46627</v>
      </c>
      <c r="W31" s="9">
        <f t="shared" si="19"/>
        <v>46627</v>
      </c>
      <c r="X31" s="15"/>
      <c r="Y31" s="10">
        <f t="shared" si="20"/>
        <v>46658</v>
      </c>
      <c r="Z31" s="9">
        <f t="shared" si="20"/>
        <v>46658</v>
      </c>
      <c r="AA31" s="11"/>
      <c r="AB31" s="10">
        <f t="shared" si="21"/>
        <v>46688</v>
      </c>
      <c r="AC31" s="9">
        <f t="shared" si="21"/>
        <v>46688</v>
      </c>
      <c r="AD31" s="11"/>
      <c r="AE31" s="10">
        <f t="shared" si="22"/>
        <v>46719</v>
      </c>
      <c r="AF31" s="9">
        <f t="shared" si="22"/>
        <v>46719</v>
      </c>
      <c r="AG31" s="11"/>
      <c r="AH31" s="10">
        <f t="shared" si="23"/>
        <v>46749</v>
      </c>
      <c r="AI31" s="9">
        <f t="shared" si="23"/>
        <v>46749</v>
      </c>
      <c r="AJ31" s="15"/>
    </row>
    <row r="32" spans="1:36" x14ac:dyDescent="0.2">
      <c r="A32" s="8">
        <f t="shared" si="12"/>
        <v>46416</v>
      </c>
      <c r="B32" s="9">
        <f t="shared" si="12"/>
        <v>46416</v>
      </c>
      <c r="C32" s="18" t="s">
        <v>40</v>
      </c>
      <c r="D32" s="10"/>
      <c r="E32" s="9"/>
      <c r="F32" s="11"/>
      <c r="G32" s="45">
        <f t="shared" si="14"/>
        <v>46475</v>
      </c>
      <c r="H32" s="42">
        <f t="shared" si="14"/>
        <v>46475</v>
      </c>
      <c r="I32" s="46" t="s">
        <v>36</v>
      </c>
      <c r="J32" s="10">
        <f t="shared" si="15"/>
        <v>46506</v>
      </c>
      <c r="K32" s="9">
        <f t="shared" si="15"/>
        <v>46506</v>
      </c>
      <c r="L32" s="11"/>
      <c r="M32" s="10">
        <f t="shared" si="16"/>
        <v>46536</v>
      </c>
      <c r="N32" s="9">
        <f t="shared" si="16"/>
        <v>46536</v>
      </c>
      <c r="O32" s="50"/>
      <c r="P32" s="10">
        <f t="shared" si="17"/>
        <v>46567</v>
      </c>
      <c r="Q32" s="9">
        <f t="shared" si="17"/>
        <v>46567</v>
      </c>
      <c r="R32" s="11"/>
      <c r="S32" s="10">
        <f t="shared" si="18"/>
        <v>46597</v>
      </c>
      <c r="T32" s="9">
        <f t="shared" si="18"/>
        <v>46597</v>
      </c>
      <c r="U32" s="11"/>
      <c r="V32" s="10">
        <f t="shared" si="19"/>
        <v>46628</v>
      </c>
      <c r="W32" s="9">
        <f t="shared" si="19"/>
        <v>46628</v>
      </c>
      <c r="X32" s="15"/>
      <c r="Y32" s="10">
        <f t="shared" si="20"/>
        <v>46659</v>
      </c>
      <c r="Z32" s="9">
        <f t="shared" si="20"/>
        <v>46659</v>
      </c>
      <c r="AA32" s="11"/>
      <c r="AB32" s="10">
        <f t="shared" si="21"/>
        <v>46689</v>
      </c>
      <c r="AC32" s="9">
        <f t="shared" si="21"/>
        <v>46689</v>
      </c>
      <c r="AD32" s="11"/>
      <c r="AE32" s="10">
        <f t="shared" si="22"/>
        <v>46720</v>
      </c>
      <c r="AF32" s="9">
        <f t="shared" si="22"/>
        <v>46720</v>
      </c>
      <c r="AG32" s="11"/>
      <c r="AH32" s="10">
        <f t="shared" si="23"/>
        <v>46750</v>
      </c>
      <c r="AI32" s="9">
        <f t="shared" si="23"/>
        <v>46750</v>
      </c>
      <c r="AJ32" s="15"/>
    </row>
    <row r="33" spans="1:36" x14ac:dyDescent="0.2">
      <c r="A33" s="8">
        <f t="shared" si="12"/>
        <v>46417</v>
      </c>
      <c r="B33" s="9">
        <f>B32+1</f>
        <v>46417</v>
      </c>
      <c r="C33" s="16"/>
      <c r="D33" s="10"/>
      <c r="E33" s="9"/>
      <c r="F33" s="11"/>
      <c r="G33" s="10">
        <f t="shared" si="14"/>
        <v>46476</v>
      </c>
      <c r="H33" s="9">
        <f t="shared" si="14"/>
        <v>46476</v>
      </c>
      <c r="I33" s="15"/>
      <c r="J33" s="10">
        <f t="shared" si="15"/>
        <v>46507</v>
      </c>
      <c r="K33" s="9">
        <f t="shared" si="15"/>
        <v>46507</v>
      </c>
      <c r="L33" s="38"/>
      <c r="M33" s="10">
        <f t="shared" si="16"/>
        <v>46537</v>
      </c>
      <c r="N33" s="9">
        <f t="shared" si="16"/>
        <v>46537</v>
      </c>
      <c r="O33" s="11"/>
      <c r="P33" s="10">
        <f t="shared" si="17"/>
        <v>46568</v>
      </c>
      <c r="Q33" s="9">
        <f t="shared" si="17"/>
        <v>46568</v>
      </c>
      <c r="R33" s="11"/>
      <c r="S33" s="10">
        <f t="shared" si="18"/>
        <v>46598</v>
      </c>
      <c r="T33" s="9">
        <f t="shared" si="18"/>
        <v>46598</v>
      </c>
      <c r="U33" s="11"/>
      <c r="V33" s="10">
        <f t="shared" si="19"/>
        <v>46629</v>
      </c>
      <c r="W33" s="9">
        <f t="shared" si="19"/>
        <v>46629</v>
      </c>
      <c r="X33" s="11"/>
      <c r="Y33" s="10">
        <f t="shared" si="20"/>
        <v>46660</v>
      </c>
      <c r="Z33" s="9">
        <f t="shared" si="20"/>
        <v>46660</v>
      </c>
      <c r="AA33" s="34"/>
      <c r="AB33" s="10">
        <f t="shared" si="21"/>
        <v>46690</v>
      </c>
      <c r="AC33" s="9">
        <f t="shared" si="21"/>
        <v>46690</v>
      </c>
      <c r="AD33" s="50"/>
      <c r="AE33" s="10">
        <f t="shared" si="22"/>
        <v>46721</v>
      </c>
      <c r="AF33" s="9">
        <f t="shared" si="22"/>
        <v>46721</v>
      </c>
      <c r="AG33" s="11"/>
      <c r="AH33" s="10">
        <f t="shared" si="23"/>
        <v>46751</v>
      </c>
      <c r="AI33" s="9">
        <f t="shared" si="23"/>
        <v>46751</v>
      </c>
      <c r="AJ33" s="15"/>
    </row>
    <row r="34" spans="1:36" x14ac:dyDescent="0.2">
      <c r="A34" s="8">
        <f t="shared" si="12"/>
        <v>46418</v>
      </c>
      <c r="B34" s="9">
        <f t="shared" si="12"/>
        <v>46418</v>
      </c>
      <c r="C34" s="11"/>
      <c r="D34" s="10"/>
      <c r="E34" s="9"/>
      <c r="F34" s="11"/>
      <c r="G34" s="10">
        <f t="shared" si="14"/>
        <v>46477</v>
      </c>
      <c r="H34" s="9">
        <f t="shared" si="14"/>
        <v>46477</v>
      </c>
      <c r="I34" s="15"/>
      <c r="J34" s="10"/>
      <c r="K34" s="9"/>
      <c r="L34" s="11"/>
      <c r="M34" s="10">
        <f t="shared" si="16"/>
        <v>46538</v>
      </c>
      <c r="N34" s="9">
        <f t="shared" si="16"/>
        <v>46538</v>
      </c>
      <c r="O34" s="11"/>
      <c r="P34" s="10"/>
      <c r="Q34" s="9"/>
      <c r="R34" s="11"/>
      <c r="S34" s="10">
        <f t="shared" si="18"/>
        <v>46599</v>
      </c>
      <c r="T34" s="9">
        <f t="shared" si="18"/>
        <v>46599</v>
      </c>
      <c r="U34" s="11"/>
      <c r="V34" s="10">
        <f t="shared" si="19"/>
        <v>46630</v>
      </c>
      <c r="W34" s="9">
        <f t="shared" si="19"/>
        <v>46630</v>
      </c>
      <c r="X34" s="11"/>
      <c r="Y34" s="10"/>
      <c r="Z34" s="9"/>
      <c r="AA34" s="11"/>
      <c r="AB34" s="10">
        <f t="shared" si="21"/>
        <v>46691</v>
      </c>
      <c r="AC34" s="9">
        <f t="shared" si="21"/>
        <v>46691</v>
      </c>
      <c r="AD34" s="11" t="s">
        <v>14</v>
      </c>
      <c r="AE34" s="12"/>
      <c r="AF34" s="9"/>
      <c r="AG34" s="11"/>
      <c r="AH34" s="10">
        <f t="shared" si="23"/>
        <v>46752</v>
      </c>
      <c r="AI34" s="9">
        <f t="shared" si="23"/>
        <v>46752</v>
      </c>
      <c r="AJ34" s="15"/>
    </row>
    <row r="35" spans="1:36" x14ac:dyDescent="0.2">
      <c r="A35" s="6"/>
      <c r="B35" s="7"/>
      <c r="C35" s="6"/>
      <c r="D35" s="2"/>
      <c r="E35" s="7"/>
      <c r="F35" s="6"/>
      <c r="G35" s="2"/>
      <c r="H35" s="7"/>
      <c r="I35" s="6"/>
      <c r="J35" s="2"/>
      <c r="K35" s="7"/>
      <c r="L35" s="6"/>
      <c r="M35" s="2"/>
      <c r="N35" s="7"/>
      <c r="O35" s="6"/>
      <c r="P35" s="2"/>
      <c r="Q35" s="7"/>
      <c r="R35" s="6"/>
      <c r="S35" s="2"/>
      <c r="T35" s="7"/>
      <c r="U35" s="6"/>
      <c r="V35" s="2"/>
      <c r="W35" s="7"/>
      <c r="X35" s="6"/>
      <c r="Y35" s="2"/>
      <c r="Z35" s="7"/>
      <c r="AA35" s="6"/>
      <c r="AB35" s="2"/>
      <c r="AC35" s="7"/>
      <c r="AD35" s="6"/>
      <c r="AE35" s="2"/>
      <c r="AF35" s="7"/>
      <c r="AG35" s="6"/>
      <c r="AH35" s="2"/>
      <c r="AI35" s="7"/>
      <c r="AJ35" s="6"/>
    </row>
    <row r="36" spans="1:36" x14ac:dyDescent="0.2">
      <c r="A36" s="28" t="s">
        <v>28</v>
      </c>
      <c r="B36" s="26" t="s">
        <v>26</v>
      </c>
      <c r="C36" s="17" t="s">
        <v>20</v>
      </c>
      <c r="D36" s="4">
        <f>COUNTIF(A4:AJ34,B36)</f>
        <v>0</v>
      </c>
      <c r="E36" s="24" t="s">
        <v>21</v>
      </c>
    </row>
    <row r="37" spans="1:36" x14ac:dyDescent="0.2">
      <c r="A37" s="28" t="s">
        <v>28</v>
      </c>
      <c r="B37" s="26" t="s">
        <v>27</v>
      </c>
      <c r="C37" s="17" t="s">
        <v>20</v>
      </c>
      <c r="D37" s="4">
        <f>COUNTIF(A4:AJ34,B37)</f>
        <v>0</v>
      </c>
      <c r="E37" s="24" t="s">
        <v>21</v>
      </c>
    </row>
    <row r="38" spans="1:36" x14ac:dyDescent="0.2">
      <c r="A38" s="17" t="s">
        <v>22</v>
      </c>
      <c r="B38" s="25" t="s">
        <v>25</v>
      </c>
      <c r="C38" s="17" t="s">
        <v>23</v>
      </c>
      <c r="D38" s="4"/>
      <c r="E38" s="26" t="s">
        <v>29</v>
      </c>
    </row>
    <row r="39" spans="1:36" x14ac:dyDescent="0.2">
      <c r="B39" s="29" t="s">
        <v>30</v>
      </c>
      <c r="D39" s="4">
        <f>COUNTIF(A6:AJ36,B39)</f>
        <v>1</v>
      </c>
      <c r="E39" s="29" t="s">
        <v>31</v>
      </c>
    </row>
    <row r="40" spans="1:36" x14ac:dyDescent="0.2">
      <c r="B40" s="32" t="s">
        <v>33</v>
      </c>
      <c r="D40" s="4">
        <f>COUNTIF(A7:AJ37,B40)</f>
        <v>0</v>
      </c>
    </row>
    <row r="43" spans="1:36" x14ac:dyDescent="0.2">
      <c r="O43" s="21"/>
    </row>
    <row r="46" spans="1:36" x14ac:dyDescent="0.2">
      <c r="R46" s="19"/>
    </row>
  </sheetData>
  <mergeCells count="12">
    <mergeCell ref="AH3:AJ3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conditionalFormatting sqref="A4:C6 A7:B11 A12:C12 A13:B13 A14:C19 A20:B20 A21:C31 A32:B32 A33:C34">
    <cfRule type="expression" dxfId="198" priority="244">
      <formula>WEEKDAY($A4,2)=7</formula>
    </cfRule>
    <cfRule type="expression" dxfId="197" priority="245">
      <formula>WEEKDAY($A4,2)=6</formula>
    </cfRule>
  </conditionalFormatting>
  <conditionalFormatting sqref="A1:AJ26 A27:Z27 AB27:AJ27 A28:AJ40">
    <cfRule type="containsText" dxfId="196" priority="1" operator="containsText" text="KS">
      <formula>NOT(ISERROR(SEARCH("KS",A1)))</formula>
    </cfRule>
  </conditionalFormatting>
  <conditionalFormatting sqref="C7">
    <cfRule type="expression" dxfId="195" priority="77">
      <formula>WEEKDAY($D7,2)=7</formula>
    </cfRule>
    <cfRule type="expression" dxfId="194" priority="76">
      <formula>WEEKDAY($D7,2)=6</formula>
    </cfRule>
  </conditionalFormatting>
  <conditionalFormatting sqref="C7:C8 C11">
    <cfRule type="expression" dxfId="193" priority="74">
      <formula>WEEKDAY($G7,2)=7</formula>
    </cfRule>
    <cfRule type="expression" dxfId="192" priority="75">
      <formula>WEEKDAY($G7,2)=6</formula>
    </cfRule>
  </conditionalFormatting>
  <conditionalFormatting sqref="C9">
    <cfRule type="expression" dxfId="191" priority="73">
      <formula>WEEKDAY($A9,2)=6</formula>
    </cfRule>
    <cfRule type="expression" dxfId="190" priority="72">
      <formula>WEEKDAY($A9,2)=7</formula>
    </cfRule>
  </conditionalFormatting>
  <conditionalFormatting sqref="C20 C32">
    <cfRule type="expression" dxfId="189" priority="246">
      <formula>WEEKDAY($A13,2)=7</formula>
    </cfRule>
    <cfRule type="expression" dxfId="188" priority="247">
      <formula>WEEKDAY($A13,2)=6</formula>
    </cfRule>
  </conditionalFormatting>
  <conditionalFormatting sqref="D4:F10 F11 D11:E15 D16:F17 D18:E22 D23:F31">
    <cfRule type="expression" dxfId="187" priority="243">
      <formula>WEEKDAY($D4,2)=7</formula>
    </cfRule>
  </conditionalFormatting>
  <conditionalFormatting sqref="D16:F17 D23:F31 D4:F10 F11 D11:E15 D18:E22">
    <cfRule type="expression" dxfId="186" priority="242">
      <formula>WEEKDAY($D4,2)=6</formula>
    </cfRule>
  </conditionalFormatting>
  <conditionalFormatting sqref="F8">
    <cfRule type="expression" dxfId="185" priority="130">
      <formula>WEEKDAY($A8,2)=7</formula>
    </cfRule>
    <cfRule type="expression" dxfId="184" priority="131">
      <formula>WEEKDAY($A8,2)=6</formula>
    </cfRule>
  </conditionalFormatting>
  <conditionalFormatting sqref="F9:F10">
    <cfRule type="expression" dxfId="183" priority="206">
      <formula>WEEKDAY($A9,2)=7</formula>
    </cfRule>
    <cfRule type="expression" dxfId="182" priority="207">
      <formula>WEEKDAY($A9,2)=6</formula>
    </cfRule>
  </conditionalFormatting>
  <conditionalFormatting sqref="F11:F15">
    <cfRule type="expression" dxfId="181" priority="71">
      <formula>WEEKDAY($G11,2)=6</formula>
    </cfRule>
    <cfRule type="expression" dxfId="180" priority="70">
      <formula>WEEKDAY($G11,2)=7</formula>
    </cfRule>
  </conditionalFormatting>
  <conditionalFormatting sqref="F16">
    <cfRule type="expression" dxfId="179" priority="221">
      <formula>WEEKDAY($A16,2)=6</formula>
    </cfRule>
    <cfRule type="expression" dxfId="178" priority="220">
      <formula>WEEKDAY($A16,2)=7</formula>
    </cfRule>
  </conditionalFormatting>
  <conditionalFormatting sqref="F18 F21:F22">
    <cfRule type="expression" dxfId="177" priority="69">
      <formula>WEEKDAY($AB18,2)=6</formula>
    </cfRule>
    <cfRule type="expression" dxfId="176" priority="68">
      <formula>WEEKDAY($AB18,2)=7</formula>
    </cfRule>
  </conditionalFormatting>
  <conditionalFormatting sqref="F23">
    <cfRule type="expression" dxfId="175" priority="105">
      <formula>WEEKDAY($G23,2)=6</formula>
    </cfRule>
    <cfRule type="expression" dxfId="174" priority="104">
      <formula>WEEKDAY($G23,2)=7</formula>
    </cfRule>
  </conditionalFormatting>
  <conditionalFormatting sqref="F23:F24">
    <cfRule type="expression" dxfId="173" priority="204">
      <formula>WEEKDAY($A23,2)=7</formula>
    </cfRule>
    <cfRule type="expression" dxfId="172" priority="205">
      <formula>WEEKDAY($A23,2)=6</formula>
    </cfRule>
  </conditionalFormatting>
  <conditionalFormatting sqref="F29">
    <cfRule type="expression" dxfId="171" priority="127">
      <formula>WEEKDAY($A29,2)=6</formula>
    </cfRule>
    <cfRule type="expression" dxfId="170" priority="126">
      <formula>WEEKDAY($A29,2)=7</formula>
    </cfRule>
  </conditionalFormatting>
  <conditionalFormatting sqref="F30">
    <cfRule type="expression" dxfId="169" priority="218">
      <formula>WEEKDAY($A30,2)=7</formula>
    </cfRule>
    <cfRule type="expression" dxfId="168" priority="219">
      <formula>WEEKDAY($A30,2)=6</formula>
    </cfRule>
  </conditionalFormatting>
  <conditionalFormatting sqref="G4:I24 G25:H29 G30:I33 G34:H34">
    <cfRule type="expression" dxfId="167" priority="241">
      <formula>WEEKDAY($G4,2)=6</formula>
    </cfRule>
  </conditionalFormatting>
  <conditionalFormatting sqref="G4:I24 G30:I33 G34:H34 G25:H29">
    <cfRule type="expression" dxfId="166" priority="240">
      <formula>WEEKDAY($G4,2)=7</formula>
    </cfRule>
  </conditionalFormatting>
  <conditionalFormatting sqref="I8">
    <cfRule type="expression" dxfId="165" priority="90">
      <formula>WEEKDAY($A8,2)=7</formula>
    </cfRule>
    <cfRule type="expression" dxfId="164" priority="91">
      <formula>WEEKDAY($A8,2)=6</formula>
    </cfRule>
    <cfRule type="expression" dxfId="163" priority="92">
      <formula>WEEKDAY($D8,2)=6</formula>
    </cfRule>
    <cfRule type="expression" dxfId="162" priority="93">
      <formula>WEEKDAY($D8,2)=7</formula>
    </cfRule>
  </conditionalFormatting>
  <conditionalFormatting sqref="I10">
    <cfRule type="expression" dxfId="161" priority="203">
      <formula>WEEKDAY($A10,2)=6</formula>
    </cfRule>
    <cfRule type="expression" dxfId="160" priority="202">
      <formula>WEEKDAY($A10,2)=7</formula>
    </cfRule>
  </conditionalFormatting>
  <conditionalFormatting sqref="I15">
    <cfRule type="expression" dxfId="159" priority="124">
      <formula>WEEKDAY($D15,2)=6</formula>
    </cfRule>
    <cfRule type="expression" dxfId="158" priority="123">
      <formula>WEEKDAY($A15,2)=6</formula>
    </cfRule>
    <cfRule type="expression" dxfId="157" priority="122">
      <formula>WEEKDAY($A15,2)=7</formula>
    </cfRule>
    <cfRule type="expression" dxfId="156" priority="125">
      <formula>WEEKDAY($D15,2)=7</formula>
    </cfRule>
  </conditionalFormatting>
  <conditionalFormatting sqref="I16">
    <cfRule type="expression" dxfId="155" priority="215">
      <formula>WEEKDAY($A16,2)=6</formula>
    </cfRule>
    <cfRule type="expression" dxfId="154" priority="214">
      <formula>WEEKDAY($A16,2)=7</formula>
    </cfRule>
    <cfRule type="expression" dxfId="153" priority="217">
      <formula>WEEKDAY($D16,2)=7</formula>
    </cfRule>
    <cfRule type="expression" dxfId="152" priority="216">
      <formula>WEEKDAY($D16,2)=6</formula>
    </cfRule>
  </conditionalFormatting>
  <conditionalFormatting sqref="I22">
    <cfRule type="expression" dxfId="151" priority="121">
      <formula>WEEKDAY($D22,2)=7</formula>
    </cfRule>
    <cfRule type="expression" dxfId="150" priority="120">
      <formula>WEEKDAY($D22,2)=6</formula>
    </cfRule>
    <cfRule type="expression" dxfId="149" priority="119">
      <formula>WEEKDAY($A22,2)=6</formula>
    </cfRule>
    <cfRule type="expression" dxfId="148" priority="118">
      <formula>WEEKDAY($A22,2)=7</formula>
    </cfRule>
  </conditionalFormatting>
  <conditionalFormatting sqref="I23">
    <cfRule type="expression" dxfId="147" priority="213">
      <formula>WEEKDAY($D23,2)=7</formula>
    </cfRule>
    <cfRule type="expression" dxfId="146" priority="212">
      <formula>WEEKDAY($D23,2)=6</formula>
    </cfRule>
  </conditionalFormatting>
  <conditionalFormatting sqref="I23:I24">
    <cfRule type="expression" dxfId="145" priority="201">
      <formula>WEEKDAY($A23,2)=6</formula>
    </cfRule>
    <cfRule type="expression" dxfId="144" priority="200">
      <formula>WEEKDAY($A23,2)=7</formula>
    </cfRule>
  </conditionalFormatting>
  <conditionalFormatting sqref="I25">
    <cfRule type="expression" dxfId="143" priority="66">
      <formula>WEEKDAY($D25,2)=6</formula>
    </cfRule>
    <cfRule type="expression" dxfId="142" priority="67">
      <formula>WEEKDAY($D25,2)=7</formula>
    </cfRule>
  </conditionalFormatting>
  <conditionalFormatting sqref="I25:I28">
    <cfRule type="expression" dxfId="141" priority="64">
      <formula>WEEKDAY($G25,2)=7</formula>
    </cfRule>
    <cfRule type="expression" dxfId="140" priority="65">
      <formula>WEEKDAY($G25,2)=6</formula>
    </cfRule>
  </conditionalFormatting>
  <conditionalFormatting sqref="I29">
    <cfRule type="expression" dxfId="139" priority="390">
      <formula>WEEKDAY($J5,2)=7</formula>
    </cfRule>
    <cfRule type="expression" dxfId="138" priority="388">
      <formula>WEEKDAY($J5,2)=6</formula>
    </cfRule>
  </conditionalFormatting>
  <conditionalFormatting sqref="I30">
    <cfRule type="expression" dxfId="137" priority="58">
      <formula>WEEKDAY($G6,2)=7</formula>
    </cfRule>
    <cfRule type="expression" dxfId="136" priority="59">
      <formula>WEEKDAY($G6,2)=6</formula>
    </cfRule>
  </conditionalFormatting>
  <conditionalFormatting sqref="I33">
    <cfRule type="expression" dxfId="135" priority="103">
      <formula>WEEKDAY($J33,2)=6</formula>
    </cfRule>
    <cfRule type="expression" dxfId="134" priority="102">
      <formula>WEEKDAY($J33,2)=7</formula>
    </cfRule>
  </conditionalFormatting>
  <conditionalFormatting sqref="J4:L4 L5 J5:K13 J14:L18 J19:K19 J20:L26 J27:K27 J28:L32 J33:K33">
    <cfRule type="expression" dxfId="133" priority="239">
      <formula>WEEKDAY($J4,2)=6</formula>
    </cfRule>
  </conditionalFormatting>
  <conditionalFormatting sqref="J28:L32 J4:L4 J5:K13 J14:L18 J19:K19 J20:L26 J27:K27 J33:K33 L5">
    <cfRule type="expression" dxfId="132" priority="238">
      <formula>WEEKDAY($J4,2)=7</formula>
    </cfRule>
  </conditionalFormatting>
  <conditionalFormatting sqref="L5:L11 A25:I29 C32">
    <cfRule type="cellIs" dxfId="131" priority="22" operator="equal">
      <formula>"Singen MW"</formula>
    </cfRule>
    <cfRule type="cellIs" dxfId="130" priority="23" operator="equal">
      <formula>"Singen MC"</formula>
    </cfRule>
  </conditionalFormatting>
  <conditionalFormatting sqref="L6">
    <cfRule type="expression" dxfId="129" priority="20">
      <formula>WEEKDAY($G6,2)=7</formula>
    </cfRule>
    <cfRule type="expression" dxfId="128" priority="21">
      <formula>WEEKDAY($G6,2)=6</formula>
    </cfRule>
  </conditionalFormatting>
  <conditionalFormatting sqref="L7:L11">
    <cfRule type="expression" dxfId="127" priority="25">
      <formula>WEEKDAY($J7,2)=6</formula>
    </cfRule>
    <cfRule type="expression" dxfId="126" priority="24">
      <formula>WEEKDAY($J7,2)=7</formula>
    </cfRule>
  </conditionalFormatting>
  <conditionalFormatting sqref="L13">
    <cfRule type="expression" dxfId="125" priority="54">
      <formula>WEEKDAY($G13,2)=7</formula>
    </cfRule>
    <cfRule type="expression" dxfId="124" priority="55">
      <formula>WEEKDAY($G13,2)=6</formula>
    </cfRule>
  </conditionalFormatting>
  <conditionalFormatting sqref="L28">
    <cfRule type="expression" dxfId="123" priority="173">
      <formula>WEEKDAY($A28,2)=6</formula>
    </cfRule>
    <cfRule type="expression" dxfId="122" priority="174">
      <formula>WEEKDAY($G28,2)=7</formula>
    </cfRule>
    <cfRule type="expression" dxfId="121" priority="175">
      <formula>WEEKDAY($G28,2)=6</formula>
    </cfRule>
    <cfRule type="expression" dxfId="120" priority="197">
      <formula>WEEKDAY($A28,2)=6</formula>
    </cfRule>
    <cfRule type="expression" dxfId="119" priority="196">
      <formula>WEEKDAY($A28,2)=7</formula>
    </cfRule>
    <cfRule type="expression" dxfId="118" priority="172">
      <formula>WEEKDAY($A28,2)=7</formula>
    </cfRule>
  </conditionalFormatting>
  <conditionalFormatting sqref="O4:O10 M4:N34 O13:O17 O19 O26:O28 O33">
    <cfRule type="expression" dxfId="117" priority="237">
      <formula>WEEKDAY($M4,2)=6</formula>
    </cfRule>
  </conditionalFormatting>
  <conditionalFormatting sqref="O17">
    <cfRule type="expression" dxfId="116" priority="101">
      <formula>WEEKDAY($M9,2)=6</formula>
    </cfRule>
    <cfRule type="expression" dxfId="115" priority="100">
      <formula>WEEKDAY($M9,2)=7</formula>
    </cfRule>
  </conditionalFormatting>
  <conditionalFormatting sqref="O20">
    <cfRule type="expression" dxfId="114" priority="52">
      <formula>WEEKDAY($P20,2)=7</formula>
    </cfRule>
    <cfRule type="expression" dxfId="113" priority="53">
      <formula>WEEKDAY($P20,2)=6</formula>
    </cfRule>
  </conditionalFormatting>
  <conditionalFormatting sqref="O26">
    <cfRule type="expression" dxfId="112" priority="192">
      <formula>WEEKDAY($A26,2)=7</formula>
    </cfRule>
    <cfRule type="expression" dxfId="111" priority="193">
      <formula>WEEKDAY($A26,2)=6</formula>
    </cfRule>
  </conditionalFormatting>
  <conditionalFormatting sqref="O26:O28 O4:O10 M4:N34 O13:O17 O19 O33">
    <cfRule type="expression" dxfId="110" priority="236">
      <formula>WEEKDAY($M4,2)=7</formula>
    </cfRule>
  </conditionalFormatting>
  <conditionalFormatting sqref="O32">
    <cfRule type="expression" dxfId="109" priority="99">
      <formula>WEEKDAY($P32,2)=6</formula>
    </cfRule>
    <cfRule type="expression" dxfId="108" priority="98">
      <formula>WEEKDAY($P32,2)=7</formula>
    </cfRule>
  </conditionalFormatting>
  <conditionalFormatting sqref="O34">
    <cfRule type="expression" dxfId="107" priority="19">
      <formula>WEEKDAY($S34,2)=6</formula>
    </cfRule>
    <cfRule type="expression" dxfId="106" priority="18">
      <formula>WEEKDAY($S34,2)=7</formula>
    </cfRule>
  </conditionalFormatting>
  <conditionalFormatting sqref="P9">
    <cfRule type="expression" dxfId="105" priority="156">
      <formula>WEEKDAY($M9,2)=7</formula>
    </cfRule>
    <cfRule type="expression" dxfId="104" priority="157">
      <formula>WEEKDAY($M9,2)=6</formula>
    </cfRule>
  </conditionalFormatting>
  <conditionalFormatting sqref="P23">
    <cfRule type="expression" dxfId="103" priority="154">
      <formula>WEEKDAY($M23,2)=7</formula>
    </cfRule>
    <cfRule type="expression" dxfId="102" priority="155">
      <formula>WEEKDAY($M23,2)=6</formula>
    </cfRule>
  </conditionalFormatting>
  <conditionalFormatting sqref="P4:Q33 R9:R13 R16:R20 R22:R27 R30:R33">
    <cfRule type="expression" dxfId="101" priority="235">
      <formula>WEEKDAY($P4,2)=6</formula>
    </cfRule>
  </conditionalFormatting>
  <conditionalFormatting sqref="P23:AJ24 A16:AJ16 M9:AJ11 S4:AJ7 P22:AI22 J25:AJ25 R8:AJ8 P21:Z21 S14:AJ15 A5:K8 G14:Q15 A21:N24 A33:K33 A17:AF18 A32:AJ32 A4:R4 A11:E12 C9:K9 F11:F15 I29:I30 A30:N31 L13:AJ13 G20:AF20 P12:AJ12 M19:AG19 V26:AJ26 P30:AJ31 J34:W34 A3:AJ3 M5:Q8 A9:B10 D10:K10 G11:K13 M12:N12 A13:B13 D13:E13 A14:E15 AH17:AJ20 AG18 G19:K19 A19:E20 AB21:AJ21 J26:T26 J27:K27 M27:T27 V27:Z27 AB27:AJ27 J28:Q28 S28:AJ28 J29:N29 P29:AF29 AH29:AJ29 M33:AJ33 A34:H34 Y34:AJ34">
    <cfRule type="cellIs" dxfId="100" priority="171" operator="equal">
      <formula>"Singen MC"</formula>
    </cfRule>
    <cfRule type="cellIs" dxfId="99" priority="170" operator="equal">
      <formula>"Singen MW"</formula>
    </cfRule>
  </conditionalFormatting>
  <conditionalFormatting sqref="R4 R8">
    <cfRule type="expression" dxfId="98" priority="96">
      <formula>WEEKDAY($P4,2)=7</formula>
    </cfRule>
    <cfRule type="expression" dxfId="97" priority="97">
      <formula>WEEKDAY($P4,2)=6</formula>
    </cfRule>
  </conditionalFormatting>
  <conditionalFormatting sqref="R4:R5">
    <cfRule type="expression" dxfId="96" priority="14">
      <formula>WEEKDAY($S4,2)=7</formula>
    </cfRule>
    <cfRule type="expression" dxfId="95" priority="15">
      <formula>WEEKDAY($S4,2)=6</formula>
    </cfRule>
  </conditionalFormatting>
  <conditionalFormatting sqref="R5">
    <cfRule type="cellIs" dxfId="94" priority="13" operator="equal">
      <formula>"Singen MC"</formula>
    </cfRule>
    <cfRule type="cellIs" dxfId="93" priority="12" operator="equal">
      <formula>"Singen MW"</formula>
    </cfRule>
  </conditionalFormatting>
  <conditionalFormatting sqref="R9">
    <cfRule type="expression" dxfId="92" priority="162">
      <formula>WEEKDAY($M9,2)=7</formula>
    </cfRule>
    <cfRule type="expression" dxfId="91" priority="163">
      <formula>WEEKDAY($M9,2)=6</formula>
    </cfRule>
    <cfRule type="expression" dxfId="90" priority="191">
      <formula>WEEKDAY($A9,2)=6</formula>
    </cfRule>
    <cfRule type="expression" dxfId="89" priority="142">
      <formula>WEEKDAY($M9,2)=7</formula>
    </cfRule>
    <cfRule type="expression" dxfId="88" priority="190">
      <formula>WEEKDAY($A9,2)=7</formula>
    </cfRule>
    <cfRule type="expression" dxfId="87" priority="143">
      <formula>WEEKDAY($M9,2)=6</formula>
    </cfRule>
  </conditionalFormatting>
  <conditionalFormatting sqref="R9:R13 R22:R27 P4:Q33 R16:R20 R30:R33">
    <cfRule type="expression" dxfId="86" priority="234">
      <formula>WEEKDAY($P4,2)=7</formula>
    </cfRule>
  </conditionalFormatting>
  <conditionalFormatting sqref="R14">
    <cfRule type="cellIs" dxfId="85" priority="4" operator="equal">
      <formula>"Singen MW"</formula>
    </cfRule>
    <cfRule type="cellIs" dxfId="84" priority="5" operator="equal">
      <formula>"Singen MC"</formula>
    </cfRule>
    <cfRule type="expression" dxfId="83" priority="6">
      <formula>WEEKDAY($S14,2)=7</formula>
    </cfRule>
    <cfRule type="expression" dxfId="82" priority="7">
      <formula>WEEKDAY($S14,2)=6</formula>
    </cfRule>
  </conditionalFormatting>
  <conditionalFormatting sqref="R16">
    <cfRule type="expression" dxfId="81" priority="140">
      <formula>WEEKDAY($M16,2)=7</formula>
    </cfRule>
    <cfRule type="expression" dxfId="80" priority="141">
      <formula>WEEKDAY($M16,2)=6</formula>
    </cfRule>
    <cfRule type="expression" dxfId="79" priority="164">
      <formula>WEEKDAY($M16,2)=7</formula>
    </cfRule>
    <cfRule type="expression" dxfId="78" priority="165">
      <formula>WEEKDAY($M16,2)=6</formula>
    </cfRule>
  </conditionalFormatting>
  <conditionalFormatting sqref="R21">
    <cfRule type="expression" dxfId="77" priority="2">
      <formula>WEEKDAY($S21,2)=7</formula>
    </cfRule>
    <cfRule type="expression" dxfId="76" priority="3">
      <formula>WEEKDAY($S21,2)=6</formula>
    </cfRule>
  </conditionalFormatting>
  <conditionalFormatting sqref="R23">
    <cfRule type="expression" dxfId="75" priority="136">
      <formula>WEEKDAY($M23,2)=7</formula>
    </cfRule>
    <cfRule type="expression" dxfId="74" priority="160">
      <formula>WEEKDAY($M23,2)=7</formula>
    </cfRule>
    <cfRule type="expression" dxfId="73" priority="161">
      <formula>WEEKDAY($M23,2)=6</formula>
    </cfRule>
    <cfRule type="expression" dxfId="72" priority="137">
      <formula>WEEKDAY($M23,2)=6</formula>
    </cfRule>
    <cfRule type="expression" dxfId="71" priority="188">
      <formula>WEEKDAY($A23,2)=7</formula>
    </cfRule>
    <cfRule type="expression" dxfId="70" priority="189">
      <formula>WEEKDAY($A23,2)=6</formula>
    </cfRule>
  </conditionalFormatting>
  <conditionalFormatting sqref="U4:U5 S4:T34 U7:U12 U14:U19 U29:U34">
    <cfRule type="expression" dxfId="69" priority="233">
      <formula>WEEKDAY($S4,2)=6</formula>
    </cfRule>
    <cfRule type="expression" dxfId="68" priority="232">
      <formula>WEEKDAY($S4,2)=7</formula>
    </cfRule>
  </conditionalFormatting>
  <conditionalFormatting sqref="U7:U8">
    <cfRule type="expression" dxfId="67" priority="138">
      <formula>WEEKDAY($M7,2)=7</formula>
    </cfRule>
    <cfRule type="expression" dxfId="66" priority="139">
      <formula>WEEKDAY($M7,2)=6</formula>
    </cfRule>
  </conditionalFormatting>
  <conditionalFormatting sqref="U14">
    <cfRule type="expression" dxfId="65" priority="132">
      <formula>WEEKDAY($M14,2)=7</formula>
    </cfRule>
    <cfRule type="expression" dxfId="64" priority="133">
      <formula>WEEKDAY($M14,2)=6</formula>
    </cfRule>
    <cfRule type="expression" dxfId="63" priority="81">
      <formula>WEEKDAY($M14,2)=6</formula>
    </cfRule>
    <cfRule type="expression" dxfId="62" priority="80">
      <formula>WEEKDAY($M14,2)=7</formula>
    </cfRule>
  </conditionalFormatting>
  <conditionalFormatting sqref="U14:U15">
    <cfRule type="expression" dxfId="61" priority="83">
      <formula>WEEKDAY($V14,2)=6</formula>
    </cfRule>
    <cfRule type="expression" dxfId="60" priority="82">
      <formula>WEEKDAY($V14,2)=7</formula>
    </cfRule>
  </conditionalFormatting>
  <conditionalFormatting sqref="U21">
    <cfRule type="expression" dxfId="59" priority="134">
      <formula>WEEKDAY($M21,2)=7</formula>
    </cfRule>
    <cfRule type="expression" dxfId="58" priority="135">
      <formula>WEEKDAY($M21,2)=6</formula>
    </cfRule>
  </conditionalFormatting>
  <conditionalFormatting sqref="U22:U25">
    <cfRule type="expression" dxfId="57" priority="148">
      <formula>WEEKDAY($S22,2)=7</formula>
    </cfRule>
    <cfRule type="expression" dxfId="56" priority="149">
      <formula>WEEKDAY($S22,2)=6</formula>
    </cfRule>
  </conditionalFormatting>
  <conditionalFormatting sqref="U23">
    <cfRule type="expression" dxfId="55" priority="168">
      <formula>WEEKDAY($M23,2)=7</formula>
    </cfRule>
    <cfRule type="expression" dxfId="54" priority="169">
      <formula>WEEKDAY($M23,2)=6</formula>
    </cfRule>
  </conditionalFormatting>
  <conditionalFormatting sqref="U28">
    <cfRule type="expression" dxfId="53" priority="250">
      <formula>WEEKDAY($S29,2)=7</formula>
    </cfRule>
    <cfRule type="expression" dxfId="52" priority="251">
      <formula>WEEKDAY($S29,2)=6</formula>
    </cfRule>
  </conditionalFormatting>
  <conditionalFormatting sqref="V4:X33 V34:W34">
    <cfRule type="expression" dxfId="51" priority="230">
      <formula>WEEKDAY($V4,2)=7</formula>
    </cfRule>
    <cfRule type="expression" dxfId="50" priority="231">
      <formula>WEEKDAY($V4,2)=6</formula>
    </cfRule>
  </conditionalFormatting>
  <conditionalFormatting sqref="X5">
    <cfRule type="expression" dxfId="49" priority="47">
      <formula>WEEKDAY($Y6,2)=6</formula>
    </cfRule>
    <cfRule type="expression" dxfId="48" priority="46">
      <formula>WEEKDAY($Y6,2)=7</formula>
    </cfRule>
  </conditionalFormatting>
  <conditionalFormatting sqref="X12">
    <cfRule type="expression" dxfId="47" priority="44">
      <formula>WEEKDAY($Y13,2)=7</formula>
    </cfRule>
    <cfRule type="expression" dxfId="46" priority="45">
      <formula>WEEKDAY($Y13,2)=6</formula>
    </cfRule>
  </conditionalFormatting>
  <conditionalFormatting sqref="X19">
    <cfRule type="expression" dxfId="45" priority="42">
      <formula>WEEKDAY($Y20,2)=7</formula>
    </cfRule>
    <cfRule type="expression" dxfId="44" priority="43">
      <formula>WEEKDAY($Y20,2)=6</formula>
    </cfRule>
  </conditionalFormatting>
  <conditionalFormatting sqref="X26">
    <cfRule type="expression" dxfId="43" priority="40">
      <formula>WEEKDAY($Y27,2)=7</formula>
    </cfRule>
    <cfRule type="expression" dxfId="42" priority="41">
      <formula>WEEKDAY($Y27,2)=6</formula>
    </cfRule>
  </conditionalFormatting>
  <conditionalFormatting sqref="Y22">
    <cfRule type="expression" dxfId="41" priority="150">
      <formula>WEEKDAY($M22,2)=7</formula>
    </cfRule>
    <cfRule type="expression" dxfId="40" priority="153">
      <formula>WEEKDAY($P22,2)=6</formula>
    </cfRule>
    <cfRule type="expression" dxfId="39" priority="152">
      <formula>WEEKDAY($P22,2)=7</formula>
    </cfRule>
    <cfRule type="expression" dxfId="38" priority="151">
      <formula>WEEKDAY($M22,2)=6</formula>
    </cfRule>
  </conditionalFormatting>
  <conditionalFormatting sqref="AA4:AA15 Y4:Z33 AA17:AA20 AA22:AA26 AA29:AA33">
    <cfRule type="expression" dxfId="37" priority="229">
      <formula>WEEKDAY($Y4,2)=6</formula>
    </cfRule>
    <cfRule type="expression" dxfId="36" priority="228">
      <formula>WEEKDAY($Y4,2)=7</formula>
    </cfRule>
  </conditionalFormatting>
  <conditionalFormatting sqref="AA9">
    <cfRule type="expression" dxfId="35" priority="34">
      <formula>WEEKDAY($Y10,2)=7</formula>
    </cfRule>
    <cfRule type="expression" dxfId="34" priority="37">
      <formula>WEEKDAY($V9,2)=6</formula>
    </cfRule>
    <cfRule type="expression" dxfId="33" priority="36">
      <formula>WEEKDAY($V9,2)=7</formula>
    </cfRule>
    <cfRule type="expression" dxfId="32" priority="35">
      <formula>WEEKDAY($Y10,2)=6</formula>
    </cfRule>
  </conditionalFormatting>
  <conditionalFormatting sqref="AA16">
    <cfRule type="expression" dxfId="31" priority="382">
      <formula>WEEKDAY($Y17,2)=6</formula>
    </cfRule>
    <cfRule type="expression" dxfId="30" priority="381">
      <formula>WEEKDAY($Y17,2)=7</formula>
    </cfRule>
  </conditionalFormatting>
  <conditionalFormatting sqref="AA24">
    <cfRule type="expression" dxfId="29" priority="166">
      <formula>WEEKDAY($M24,2)=7</formula>
    </cfRule>
    <cfRule type="expression" dxfId="28" priority="167">
      <formula>WEEKDAY($M24,2)=6</formula>
    </cfRule>
  </conditionalFormatting>
  <conditionalFormatting sqref="AD4 AB4:AC34 AD6:AD11 AD13:AD25 AD27:AD32 AD34">
    <cfRule type="expression" dxfId="27" priority="227">
      <formula>WEEKDAY($AB4,2)=6</formula>
    </cfRule>
  </conditionalFormatting>
  <conditionalFormatting sqref="AD6">
    <cfRule type="expression" dxfId="26" priority="159">
      <formula>WEEKDAY($M29,2)=6</formula>
    </cfRule>
    <cfRule type="expression" dxfId="25" priority="158">
      <formula>WEEKDAY($M29,2)=7</formula>
    </cfRule>
    <cfRule type="expression" dxfId="24" priority="249">
      <formula>WEEKDAY($Y29,2)=6</formula>
    </cfRule>
    <cfRule type="expression" dxfId="23" priority="248">
      <formula>WEEKDAY($Y29,2)=7</formula>
    </cfRule>
  </conditionalFormatting>
  <conditionalFormatting sqref="AD13">
    <cfRule type="expression" dxfId="22" priority="186">
      <formula>WEEKDAY($A13,2)=7</formula>
    </cfRule>
    <cfRule type="expression" dxfId="21" priority="187">
      <formula>WEEKDAY($A13,2)=6</formula>
    </cfRule>
  </conditionalFormatting>
  <conditionalFormatting sqref="AD13:AD25 AD27:AD32 AD4 AB4:AC34 AD6:AD11 AD34">
    <cfRule type="expression" dxfId="20" priority="226">
      <formula>WEEKDAY($AB4,2)=7</formula>
    </cfRule>
  </conditionalFormatting>
  <conditionalFormatting sqref="AD25">
    <cfRule type="expression" dxfId="19" priority="145">
      <formula>WEEKDAY($S25,2)=6</formula>
    </cfRule>
    <cfRule type="expression" dxfId="18" priority="144">
      <formula>WEEKDAY($S25,2)=7</formula>
    </cfRule>
  </conditionalFormatting>
  <conditionalFormatting sqref="AD27:AD28">
    <cfRule type="expression" dxfId="17" priority="185">
      <formula>WEEKDAY($A27,2)=6</formula>
    </cfRule>
    <cfRule type="expression" dxfId="16" priority="184">
      <formula>WEEKDAY($A27,2)=7</formula>
    </cfRule>
  </conditionalFormatting>
  <conditionalFormatting sqref="AG4:AG15 AE4:AF33 AG18:AG19 AG21:AG22 AG24:AG28 AG31:AG33">
    <cfRule type="expression" dxfId="15" priority="225">
      <formula>WEEKDAY($AE4,2)=6</formula>
    </cfRule>
  </conditionalFormatting>
  <conditionalFormatting sqref="AG4:AG15 AG24:AG28 AE4:AF33 AG18:AG19 AG21:AG22 AG31:AG33">
    <cfRule type="expression" dxfId="14" priority="224">
      <formula>WEEKDAY($AE4,2)=7</formula>
    </cfRule>
  </conditionalFormatting>
  <conditionalFormatting sqref="AG10">
    <cfRule type="expression" dxfId="13" priority="182">
      <formula>WEEKDAY($A10,2)=7</formula>
    </cfRule>
    <cfRule type="expression" dxfId="12" priority="183">
      <formula>WEEKDAY($A10,2)=6</formula>
    </cfRule>
  </conditionalFormatting>
  <conditionalFormatting sqref="AG24">
    <cfRule type="expression" dxfId="11" priority="180">
      <formula>WEEKDAY($A24,2)=7</formula>
    </cfRule>
    <cfRule type="expression" dxfId="10" priority="181">
      <formula>WEEKDAY($A24,2)=6</formula>
    </cfRule>
  </conditionalFormatting>
  <conditionalFormatting sqref="AJ4:AJ6 AH4:AI34 AJ8:AJ13 AJ15:AJ21 AJ23:AJ34">
    <cfRule type="expression" dxfId="9" priority="223">
      <formula>WEEKDAY($AH4,2)=7</formula>
    </cfRule>
  </conditionalFormatting>
  <conditionalFormatting sqref="AJ8">
    <cfRule type="expression" dxfId="8" priority="178">
      <formula>WEEKDAY($A8,2)=7</formula>
    </cfRule>
    <cfRule type="expression" dxfId="7" priority="179">
      <formula>WEEKDAY($A8,2)=6</formula>
    </cfRule>
  </conditionalFormatting>
  <conditionalFormatting sqref="AJ8:AJ13 AJ15:AJ21 AJ4:AJ6 AH4:AI34 AJ23:AJ34">
    <cfRule type="expression" dxfId="6" priority="222">
      <formula>WEEKDAY($AH4,2)=6</formula>
    </cfRule>
  </conditionalFormatting>
  <conditionalFormatting sqref="AJ21">
    <cfRule type="expression" dxfId="5" priority="176">
      <formula>WEEKDAY($A21,2)=7</formula>
    </cfRule>
    <cfRule type="expression" dxfId="4" priority="177">
      <formula>WEEKDAY($A21,2)=6</formula>
    </cfRule>
  </conditionalFormatting>
  <conditionalFormatting sqref="AJ30">
    <cfRule type="expression" dxfId="3" priority="33">
      <formula>WEEKDAY($V30,2)=6</formula>
    </cfRule>
    <cfRule type="expression" dxfId="2" priority="31">
      <formula>WEEKDAY($Y31,2)=6</formula>
    </cfRule>
    <cfRule type="expression" dxfId="1" priority="30">
      <formula>WEEKDAY($Y31,2)=7</formula>
    </cfRule>
    <cfRule type="expression" dxfId="0" priority="32">
      <formula>WEEKDAY($V30,2)=7</formula>
    </cfRule>
  </conditionalFormatting>
  <pageMargins left="0.7" right="0.7" top="0.78740157499999996" bottom="0.78740157499999996" header="0.3" footer="0.3"/>
  <pageSetup paperSize="9" scale="5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302C6E01705A45BE7931A6035CC1F5" ma:contentTypeVersion="6" ma:contentTypeDescription="Ein neues Dokument erstellen." ma:contentTypeScope="" ma:versionID="cd7332023f0ce1d95880227e98c47546">
  <xsd:schema xmlns:xsd="http://www.w3.org/2001/XMLSchema" xmlns:xs="http://www.w3.org/2001/XMLSchema" xmlns:p="http://schemas.microsoft.com/office/2006/metadata/properties" xmlns:ns3="feedb85a-e677-42c0-b66a-1b2f0f791ba7" xmlns:ns4="df50e5f6-3319-4b21-b12d-3fdc0803beb1" targetNamespace="http://schemas.microsoft.com/office/2006/metadata/properties" ma:root="true" ma:fieldsID="8509e2139fd70b570344714e07789364" ns3:_="" ns4:_="">
    <xsd:import namespace="feedb85a-e677-42c0-b66a-1b2f0f791ba7"/>
    <xsd:import namespace="df50e5f6-3319-4b21-b12d-3fdc0803be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db85a-e677-42c0-b66a-1b2f0f791b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0e5f6-3319-4b21-b12d-3fdc0803be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7E007-9DAC-464B-A740-54B438A7E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41439-75AF-445E-85CC-F0A09D9B10E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feedb85a-e677-42c0-b66a-1b2f0f791ba7"/>
    <ds:schemaRef ds:uri="http://schemas.microsoft.com/office/infopath/2007/PartnerControls"/>
    <ds:schemaRef ds:uri="df50e5f6-3319-4b21-b12d-3fdc0803beb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2E6727F-9962-4208-9901-5E9DE5B4D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db85a-e677-42c0-b66a-1b2f0f791ba7"/>
    <ds:schemaRef ds:uri="df50e5f6-3319-4b21-b12d-3fdc0803b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 26</vt:lpstr>
      <vt:lpstr>Kalender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Markgraf</dc:creator>
  <cp:lastModifiedBy>Wolfgang Schmock</cp:lastModifiedBy>
  <cp:lastPrinted>2026-01-01T09:52:53Z</cp:lastPrinted>
  <dcterms:created xsi:type="dcterms:W3CDTF">2020-06-06T07:42:14Z</dcterms:created>
  <dcterms:modified xsi:type="dcterms:W3CDTF">2026-01-01T10:14:38Z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0x010100D4302C6E01705A45BE7931A6035CC1F5</vt:lpwstr>
  </property>
</Properties>
</file>